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d5febb66d1b87bc/Documents/Bureau/Daniel/8 Pool Rochefortais/Billard/Veterans/"/>
    </mc:Choice>
  </mc:AlternateContent>
  <xr:revisionPtr revIDLastSave="136" documentId="11_65D8E4F914847A5EA70F11CCC529D4707CFB6D87" xr6:coauthVersionLast="47" xr6:coauthVersionMax="47" xr10:uidLastSave="{9467DC3B-CB78-4972-8450-E65A34AE947F}"/>
  <bookViews>
    <workbookView xWindow="-120" yWindow="-120" windowWidth="20730" windowHeight="11160" xr2:uid="{00000000-000D-0000-FFFF-FFFF00000000}"/>
  </bookViews>
  <sheets>
    <sheet name="NC-0R" sheetId="1" r:id="rId1"/>
    <sheet name="NC-4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4" i="1" l="1"/>
  <c r="L52" i="1"/>
  <c r="I30" i="2"/>
  <c r="H64" i="1"/>
  <c r="L55" i="1"/>
  <c r="L20" i="1"/>
  <c r="H30" i="2"/>
  <c r="L22" i="2"/>
  <c r="G64" i="1" l="1"/>
  <c r="L53" i="1"/>
  <c r="L30" i="1"/>
  <c r="G30" i="2"/>
  <c r="L16" i="2"/>
  <c r="L20" i="2"/>
  <c r="L11" i="2"/>
  <c r="F30" i="2"/>
  <c r="L13" i="2"/>
  <c r="L19" i="2"/>
  <c r="L21" i="2"/>
  <c r="F64" i="1"/>
  <c r="L38" i="1"/>
  <c r="L54" i="1"/>
  <c r="L16" i="1"/>
  <c r="L51" i="1"/>
  <c r="L50" i="1"/>
  <c r="L26" i="1"/>
  <c r="L28" i="1"/>
  <c r="L23" i="1"/>
  <c r="E64" i="1"/>
  <c r="L49" i="1"/>
  <c r="L48" i="1"/>
  <c r="L25" i="1"/>
  <c r="L34" i="1"/>
  <c r="L13" i="1"/>
  <c r="L15" i="2"/>
  <c r="L14" i="2"/>
  <c r="L12" i="2"/>
  <c r="E30" i="2"/>
  <c r="L33" i="1"/>
  <c r="L7" i="1"/>
  <c r="L22" i="1"/>
  <c r="L19" i="1"/>
  <c r="L27" i="1"/>
  <c r="L8" i="1"/>
  <c r="L17" i="2"/>
  <c r="L12" i="1"/>
  <c r="L37" i="1"/>
  <c r="L21" i="1"/>
  <c r="L46" i="1"/>
  <c r="L42" i="1"/>
  <c r="L10" i="2"/>
  <c r="L7" i="2"/>
  <c r="L5" i="2"/>
  <c r="L18" i="2"/>
  <c r="L41" i="1" l="1"/>
  <c r="L44" i="1"/>
  <c r="L40" i="1"/>
  <c r="E25" i="2"/>
  <c r="F25" i="2"/>
  <c r="G25" i="2"/>
  <c r="H25" i="2"/>
  <c r="I25" i="2"/>
  <c r="L36" i="1"/>
  <c r="L24" i="1"/>
  <c r="L15" i="1"/>
  <c r="L32" i="1"/>
  <c r="L17" i="1"/>
  <c r="L29" i="1"/>
  <c r="L14" i="1"/>
  <c r="L18" i="1"/>
  <c r="L47" i="1"/>
  <c r="L11" i="1"/>
  <c r="J59" i="1"/>
  <c r="L39" i="1"/>
  <c r="K3" i="1"/>
  <c r="L34" i="2"/>
  <c r="L68" i="1"/>
  <c r="L31" i="1" l="1"/>
  <c r="L10" i="1"/>
  <c r="L35" i="1"/>
  <c r="L9" i="1"/>
  <c r="L45" i="1"/>
  <c r="L8" i="2"/>
  <c r="L9" i="2"/>
  <c r="L6" i="2"/>
  <c r="L62" i="1"/>
  <c r="L61" i="1"/>
  <c r="J25" i="2"/>
  <c r="L6" i="1"/>
  <c r="L43" i="1"/>
  <c r="L5" i="1"/>
  <c r="L28" i="2"/>
  <c r="L27" i="2"/>
  <c r="H59" i="1"/>
  <c r="I59" i="1"/>
  <c r="G59" i="1"/>
  <c r="F59" i="1"/>
  <c r="E59" i="1"/>
  <c r="D59" i="1"/>
  <c r="I66" i="1" s="1"/>
  <c r="K3" i="2"/>
  <c r="D64" i="1"/>
  <c r="D30" i="2"/>
  <c r="D25" i="2"/>
  <c r="I32" i="2" s="1"/>
  <c r="H32" i="2" l="1"/>
  <c r="H66" i="1"/>
  <c r="E66" i="1"/>
  <c r="F66" i="1"/>
  <c r="G66" i="1"/>
  <c r="G32" i="2"/>
  <c r="F32" i="2"/>
  <c r="E32" i="2"/>
  <c r="L59" i="1"/>
  <c r="L25" i="2"/>
  <c r="D66" i="1"/>
  <c r="L64" i="1"/>
  <c r="L30" i="2"/>
  <c r="D32" i="2"/>
  <c r="L66" i="1" l="1"/>
  <c r="L32" i="2" l="1"/>
</calcChain>
</file>

<file path=xl/sharedStrings.xml><?xml version="1.0" encoding="utf-8"?>
<sst xmlns="http://schemas.openxmlformats.org/spreadsheetml/2006/main" count="486" uniqueCount="141">
  <si>
    <t xml:space="preserve">Nom </t>
  </si>
  <si>
    <t>Equipe</t>
  </si>
  <si>
    <t>Total</t>
  </si>
  <si>
    <t>Nb De Joueurs</t>
  </si>
  <si>
    <t>CAGNOTTE</t>
  </si>
  <si>
    <t>TRUCHET BRUNO</t>
  </si>
  <si>
    <t>Valeur du Point</t>
  </si>
  <si>
    <t>POINTS</t>
  </si>
  <si>
    <t>BAR</t>
  </si>
  <si>
    <t>TOTAL</t>
  </si>
  <si>
    <t>ROULE MA POOL</t>
  </si>
  <si>
    <t>Joueurs n'ayant pas participés à 3 tournois</t>
  </si>
  <si>
    <t xml:space="preserve"> Joueurs Qualifiés Finales Departementales</t>
  </si>
  <si>
    <t>TOSCANO JOSE</t>
  </si>
  <si>
    <t>L'ENTRACTE 6</t>
  </si>
  <si>
    <t>COCKTAIL CLUB</t>
  </si>
  <si>
    <t>BASTIDE EMMANUEL</t>
  </si>
  <si>
    <t>L'ENTRACTE 5</t>
  </si>
  <si>
    <t>LE SAINTAIS 5</t>
  </si>
  <si>
    <t>LE SAINTAIS 8</t>
  </si>
  <si>
    <t>AFEBAS</t>
  </si>
  <si>
    <t>RELET PHILIPPE</t>
  </si>
  <si>
    <t>GABARD SEBASTIEN</t>
  </si>
  <si>
    <t>DUMESNIL YANNICK</t>
  </si>
  <si>
    <t>HANGAR 85</t>
  </si>
  <si>
    <t>VALVERT CHRISTOPHE</t>
  </si>
  <si>
    <t>CHAPUIS PATRICK</t>
  </si>
  <si>
    <t>1R/03</t>
  </si>
  <si>
    <t>BIG POOL</t>
  </si>
  <si>
    <t>BLANCHARD JEROME</t>
  </si>
  <si>
    <t>DOS REIS JOACHIM</t>
  </si>
  <si>
    <t>CHOISY DAVID</t>
  </si>
  <si>
    <t>PIAUD AMANDINE</t>
  </si>
  <si>
    <t>ANDREAZZA HERVE</t>
  </si>
  <si>
    <t>LECLAIR CHRISTOPHE</t>
  </si>
  <si>
    <t>LE SAINTAIS 2</t>
  </si>
  <si>
    <t>HANGAR 83</t>
  </si>
  <si>
    <t>THE SNAKES</t>
  </si>
  <si>
    <t>2R/02</t>
  </si>
  <si>
    <t>3R/10</t>
  </si>
  <si>
    <t>1R/12</t>
  </si>
  <si>
    <t>NC</t>
  </si>
  <si>
    <t>Essouvert</t>
  </si>
  <si>
    <t>TEAM SAINTAIS</t>
  </si>
  <si>
    <t>FAVROT BAPTISTE</t>
  </si>
  <si>
    <t>SPIRKEL DOMINIQUE</t>
  </si>
  <si>
    <t>MICHAUD PASCAL</t>
  </si>
  <si>
    <t>BARRAU MARIE PIERRE</t>
  </si>
  <si>
    <t>ROBION ERIC</t>
  </si>
  <si>
    <t>MAZOIN GINETTE</t>
  </si>
  <si>
    <t>BALLON JEAN FRANCOIS</t>
  </si>
  <si>
    <t>RICHARD STEPHANE</t>
  </si>
  <si>
    <t>YACOUBI MOHAMMED</t>
  </si>
  <si>
    <t>LASBRAUNIAS SAMUEL</t>
  </si>
  <si>
    <t>COUDRET SYLVAIN</t>
  </si>
  <si>
    <t>BRONDY SHIRLAY</t>
  </si>
  <si>
    <t>COURTIER BALTHAZAR</t>
  </si>
  <si>
    <t>DAHES DIDIER</t>
  </si>
  <si>
    <t>PINTO BRUNO</t>
  </si>
  <si>
    <t>DUBOIS EMMANUEL</t>
  </si>
  <si>
    <t>BARILLER JEROME</t>
  </si>
  <si>
    <t>CHADEFFAUD WILLY</t>
  </si>
  <si>
    <t>BORDES DAVID</t>
  </si>
  <si>
    <t>SPIEKEL DOMINIQUE</t>
  </si>
  <si>
    <t>FRIGO RICHARD</t>
  </si>
  <si>
    <t>FAUVEAU SYLVAIN</t>
  </si>
  <si>
    <t>6R/13</t>
  </si>
  <si>
    <t>LE SAINTAIS</t>
  </si>
  <si>
    <t>4R/02</t>
  </si>
  <si>
    <t>5R/14</t>
  </si>
  <si>
    <t>LE CLUB 1</t>
  </si>
  <si>
    <t>LE CLUB1</t>
  </si>
  <si>
    <t>4R/13</t>
  </si>
  <si>
    <t>5R/02</t>
  </si>
  <si>
    <t>2R/00</t>
  </si>
  <si>
    <t>0R/00</t>
  </si>
  <si>
    <t>GAMES OF POOL</t>
  </si>
  <si>
    <t>1R/11</t>
  </si>
  <si>
    <t>LES BOUKEBICS</t>
  </si>
  <si>
    <t>2R/05</t>
  </si>
  <si>
    <t>2R/15</t>
  </si>
  <si>
    <t>2R/14</t>
  </si>
  <si>
    <t>1R/09</t>
  </si>
  <si>
    <t>HANGAR 17</t>
  </si>
  <si>
    <t>LE SAINTAIS 69</t>
  </si>
  <si>
    <t>2R/08</t>
  </si>
  <si>
    <t>2R/06</t>
  </si>
  <si>
    <t>2R/03</t>
  </si>
  <si>
    <t>3R/12</t>
  </si>
  <si>
    <t>2R/13</t>
  </si>
  <si>
    <t>GRENIER STEPHANE</t>
  </si>
  <si>
    <t>-</t>
  </si>
  <si>
    <t>GRENET DOMINIQUE</t>
  </si>
  <si>
    <t>SICSIC ISABELLE</t>
  </si>
  <si>
    <t>SICSIC LAURENT</t>
  </si>
  <si>
    <t>L'ESCALE</t>
  </si>
  <si>
    <t>NC/02</t>
  </si>
  <si>
    <t>5R/09</t>
  </si>
  <si>
    <t>4R/15</t>
  </si>
  <si>
    <t>6R/05</t>
  </si>
  <si>
    <t>CORITON CLAUDE</t>
  </si>
  <si>
    <t>1R/10</t>
  </si>
  <si>
    <t>LAMBERT DAVID</t>
  </si>
  <si>
    <t>DELILLE BRUNO</t>
  </si>
  <si>
    <t>2R/01</t>
  </si>
  <si>
    <t>NZOMAMBOU ANICET</t>
  </si>
  <si>
    <t>ZANCHI CLAUDE</t>
  </si>
  <si>
    <t>2R/11</t>
  </si>
  <si>
    <t>3R/15</t>
  </si>
  <si>
    <t>BONAMAY CYRIL</t>
  </si>
  <si>
    <t>LE SAINTAIS 1</t>
  </si>
  <si>
    <t>MILOOD MICKAEL</t>
  </si>
  <si>
    <t>FOUGERON GILLES</t>
  </si>
  <si>
    <t>LE FLOCH STEPHANE</t>
  </si>
  <si>
    <t>MASSE DAVID</t>
  </si>
  <si>
    <t>COLLING FABIEN</t>
  </si>
  <si>
    <t>L'ENTRACTE 1</t>
  </si>
  <si>
    <t>ANCELIN MARIE France</t>
  </si>
  <si>
    <t>CRESPIN LAURENT</t>
  </si>
  <si>
    <t>1R/14</t>
  </si>
  <si>
    <t>1R/04</t>
  </si>
  <si>
    <t>2R/12</t>
  </si>
  <si>
    <t>BLACK BULL</t>
  </si>
  <si>
    <t>3R/05</t>
  </si>
  <si>
    <t>LES DIABLOPOOLS</t>
  </si>
  <si>
    <t>2R01</t>
  </si>
  <si>
    <t>LORILLON SYLVAIN</t>
  </si>
  <si>
    <t>RIANT WILFRIED</t>
  </si>
  <si>
    <t>8R/01</t>
  </si>
  <si>
    <t>L'ENTRACTE 8</t>
  </si>
  <si>
    <t>TOCRAULT  TONY</t>
  </si>
  <si>
    <t>TOCRAULT  YOAN</t>
  </si>
  <si>
    <t>VUILLEMIN RAYNALD</t>
  </si>
  <si>
    <t>NC/00</t>
  </si>
  <si>
    <t>GAUVIN YOHANN</t>
  </si>
  <si>
    <t>3R/13</t>
  </si>
  <si>
    <t>MEHADDI MOHAMED</t>
  </si>
  <si>
    <t>DEL REY REMY</t>
  </si>
  <si>
    <t>DOUSSIN GAETAN</t>
  </si>
  <si>
    <t>2R/09</t>
  </si>
  <si>
    <t>1R/05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</si>
</sst>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164" formatCode="d/m;@"/>
    <numFmt numFmtId="165" formatCode="#,##0\ &quot;€&quot;"/>
    <numFmt numFmtId="166" formatCode="#,##0.000\ &quot;€&quot;"/>
    <numFmt numFmtId="167" formatCode="#,##0.00\ &quot;€&quot;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sz val="10"/>
      <color theme="9" tint="-0.249977111117893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6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/>
    <xf numFmtId="166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6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/>
    <xf numFmtId="0" fontId="5" fillId="3" borderId="0" xfId="0" applyFont="1" applyFill="1"/>
    <xf numFmtId="14" fontId="1" fillId="0" borderId="0" xfId="0" applyNumberFormat="1" applyFont="1" applyAlignment="1">
      <alignment horizontal="center"/>
    </xf>
    <xf numFmtId="165" fontId="1" fillId="0" borderId="0" xfId="0" applyNumberFormat="1" applyFont="1"/>
    <xf numFmtId="164" fontId="1" fillId="0" borderId="0" xfId="0" applyNumberFormat="1" applyFont="1" applyAlignment="1">
      <alignment horizontal="center"/>
    </xf>
    <xf numFmtId="167" fontId="2" fillId="0" borderId="0" xfId="0" applyNumberFormat="1" applyFont="1"/>
    <xf numFmtId="167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164" fontId="1" fillId="2" borderId="0" xfId="0" applyNumberFormat="1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164" fontId="1" fillId="3" borderId="0" xfId="0" applyNumberFormat="1" applyFont="1" applyFill="1" applyAlignment="1">
      <alignment horizontal="center"/>
    </xf>
    <xf numFmtId="0" fontId="1" fillId="2" borderId="0" xfId="0" quotePrefix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2"/>
  <sheetViews>
    <sheetView tabSelected="1" zoomScaleNormal="100" workbookViewId="0">
      <selection activeCell="O53" sqref="O53"/>
    </sheetView>
  </sheetViews>
  <sheetFormatPr baseColWidth="10" defaultColWidth="11.42578125" defaultRowHeight="12.75" x14ac:dyDescent="0.2"/>
  <cols>
    <col min="1" max="1" width="25.7109375" style="1" customWidth="1"/>
    <col min="2" max="2" width="7.7109375" style="2" customWidth="1"/>
    <col min="3" max="3" width="25.7109375" style="1" customWidth="1"/>
    <col min="4" max="9" width="7.7109375" style="2" customWidth="1"/>
    <col min="10" max="10" width="12.7109375" style="2" customWidth="1"/>
    <col min="11" max="12" width="8.7109375" style="2" customWidth="1"/>
    <col min="13" max="13" width="15.42578125" style="1" customWidth="1"/>
    <col min="14" max="14" width="11.42578125" style="17"/>
    <col min="15" max="16384" width="11.42578125" style="1"/>
  </cols>
  <sheetData>
    <row r="1" spans="1:14" s="2" customFormat="1" x14ac:dyDescent="0.2">
      <c r="A1" s="2" t="s">
        <v>0</v>
      </c>
      <c r="C1" s="2" t="s">
        <v>1</v>
      </c>
      <c r="D1" s="18">
        <v>45227</v>
      </c>
      <c r="E1" s="18">
        <v>45255</v>
      </c>
      <c r="F1" s="18">
        <v>45276</v>
      </c>
      <c r="G1" s="18">
        <v>45339</v>
      </c>
      <c r="H1" s="18">
        <v>23</v>
      </c>
      <c r="I1" s="18">
        <v>45022</v>
      </c>
      <c r="J1" s="18">
        <v>45063</v>
      </c>
      <c r="K1" s="12"/>
      <c r="L1" s="2" t="s">
        <v>2</v>
      </c>
      <c r="N1" s="8"/>
    </row>
    <row r="2" spans="1:14" s="2" customFormat="1" x14ac:dyDescent="0.2">
      <c r="J2" s="2" t="s">
        <v>42</v>
      </c>
      <c r="N2" s="8"/>
    </row>
    <row r="3" spans="1:14" s="2" customFormat="1" x14ac:dyDescent="0.2">
      <c r="C3" s="3" t="s">
        <v>3</v>
      </c>
      <c r="D3" s="2">
        <v>33</v>
      </c>
      <c r="E3" s="2">
        <v>17</v>
      </c>
      <c r="F3" s="2">
        <v>26</v>
      </c>
      <c r="G3" s="2">
        <v>18</v>
      </c>
      <c r="H3" s="2">
        <v>18</v>
      </c>
      <c r="I3" s="2">
        <v>14</v>
      </c>
      <c r="K3" s="2">
        <f>SUM(D3:J3)</f>
        <v>126</v>
      </c>
      <c r="N3" s="8"/>
    </row>
    <row r="4" spans="1:14" s="2" customFormat="1" x14ac:dyDescent="0.2">
      <c r="C4" s="3"/>
      <c r="N4" s="8"/>
    </row>
    <row r="5" spans="1:14" s="2" customFormat="1" x14ac:dyDescent="0.2">
      <c r="A5" s="24" t="s">
        <v>53</v>
      </c>
      <c r="B5" s="25" t="s">
        <v>75</v>
      </c>
      <c r="C5" s="25" t="s">
        <v>76</v>
      </c>
      <c r="D5" s="25">
        <v>9</v>
      </c>
      <c r="E5" s="25">
        <v>7</v>
      </c>
      <c r="F5" s="25" t="s">
        <v>91</v>
      </c>
      <c r="G5" s="25">
        <v>7</v>
      </c>
      <c r="H5" s="25">
        <v>5</v>
      </c>
      <c r="I5" s="25">
        <v>9</v>
      </c>
      <c r="J5" s="25"/>
      <c r="K5" s="25"/>
      <c r="L5" s="25">
        <f>SUM(D5:K5)</f>
        <v>37</v>
      </c>
      <c r="M5" s="2" t="s">
        <v>42</v>
      </c>
      <c r="N5" s="8"/>
    </row>
    <row r="6" spans="1:14" s="2" customFormat="1" x14ac:dyDescent="0.2">
      <c r="A6" s="24" t="s">
        <v>16</v>
      </c>
      <c r="B6" s="25" t="s">
        <v>75</v>
      </c>
      <c r="C6" s="25" t="s">
        <v>35</v>
      </c>
      <c r="D6" s="25">
        <v>9</v>
      </c>
      <c r="E6" s="25">
        <v>11</v>
      </c>
      <c r="F6" s="25">
        <v>1</v>
      </c>
      <c r="G6" s="25">
        <v>3</v>
      </c>
      <c r="H6" s="25">
        <v>5</v>
      </c>
      <c r="I6" s="25">
        <v>7</v>
      </c>
      <c r="J6" s="25"/>
      <c r="K6" s="25"/>
      <c r="L6" s="25">
        <f>SUM(D6:K6)</f>
        <v>36</v>
      </c>
      <c r="M6" s="2" t="s">
        <v>42</v>
      </c>
      <c r="N6" s="8"/>
    </row>
    <row r="7" spans="1:14" s="2" customFormat="1" x14ac:dyDescent="0.2">
      <c r="A7" s="26" t="s">
        <v>50</v>
      </c>
      <c r="B7" s="25" t="s">
        <v>77</v>
      </c>
      <c r="C7" s="25" t="s">
        <v>78</v>
      </c>
      <c r="D7" s="25">
        <v>7</v>
      </c>
      <c r="E7" s="25">
        <v>3</v>
      </c>
      <c r="F7" s="25">
        <v>5</v>
      </c>
      <c r="G7" s="25">
        <v>5</v>
      </c>
      <c r="H7" s="25">
        <v>11</v>
      </c>
      <c r="I7" s="25" t="s">
        <v>91</v>
      </c>
      <c r="J7" s="25"/>
      <c r="K7" s="25"/>
      <c r="L7" s="25">
        <f>SUM(D7:K7)</f>
        <v>31</v>
      </c>
      <c r="M7" s="2" t="s">
        <v>42</v>
      </c>
      <c r="N7" s="8"/>
    </row>
    <row r="8" spans="1:14" s="2" customFormat="1" x14ac:dyDescent="0.2">
      <c r="A8" s="26" t="s">
        <v>48</v>
      </c>
      <c r="B8" s="25" t="s">
        <v>82</v>
      </c>
      <c r="C8" s="25" t="s">
        <v>10</v>
      </c>
      <c r="D8" s="25">
        <v>5</v>
      </c>
      <c r="E8" s="25" t="s">
        <v>91</v>
      </c>
      <c r="F8" s="25">
        <v>9</v>
      </c>
      <c r="G8" s="25">
        <v>7</v>
      </c>
      <c r="H8" s="25">
        <v>7</v>
      </c>
      <c r="I8" s="25">
        <v>3</v>
      </c>
      <c r="J8" s="25"/>
      <c r="K8" s="25"/>
      <c r="L8" s="25">
        <f>SUM(D8:K8)</f>
        <v>31</v>
      </c>
      <c r="M8" s="2" t="s">
        <v>42</v>
      </c>
      <c r="N8" s="8"/>
    </row>
    <row r="9" spans="1:14" s="2" customFormat="1" x14ac:dyDescent="0.2">
      <c r="A9" s="24" t="s">
        <v>25</v>
      </c>
      <c r="B9" s="25" t="s">
        <v>81</v>
      </c>
      <c r="C9" s="25" t="s">
        <v>37</v>
      </c>
      <c r="D9" s="25">
        <v>3</v>
      </c>
      <c r="E9" s="25">
        <v>5</v>
      </c>
      <c r="F9" s="25">
        <v>1</v>
      </c>
      <c r="G9" s="25">
        <v>9</v>
      </c>
      <c r="H9" s="25">
        <v>5</v>
      </c>
      <c r="I9" s="25">
        <v>5</v>
      </c>
      <c r="J9" s="25"/>
      <c r="K9" s="25"/>
      <c r="L9" s="25">
        <f>SUM(D9:K9)</f>
        <v>28</v>
      </c>
      <c r="M9" s="2" t="s">
        <v>42</v>
      </c>
      <c r="N9" s="8"/>
    </row>
    <row r="10" spans="1:14" s="2" customFormat="1" x14ac:dyDescent="0.2">
      <c r="A10" s="24" t="s">
        <v>23</v>
      </c>
      <c r="B10" s="25" t="s">
        <v>74</v>
      </c>
      <c r="C10" s="25" t="s">
        <v>24</v>
      </c>
      <c r="D10" s="25">
        <v>13</v>
      </c>
      <c r="E10" s="25">
        <v>3</v>
      </c>
      <c r="F10" s="25">
        <v>5</v>
      </c>
      <c r="G10" s="25">
        <v>3</v>
      </c>
      <c r="H10" s="25">
        <v>3</v>
      </c>
      <c r="I10" s="25" t="s">
        <v>91</v>
      </c>
      <c r="J10" s="25"/>
      <c r="K10" s="25"/>
      <c r="L10" s="25">
        <f>SUM(D10:K10)</f>
        <v>27</v>
      </c>
      <c r="M10" s="2" t="s">
        <v>42</v>
      </c>
      <c r="N10" s="8"/>
    </row>
    <row r="11" spans="1:14" s="2" customFormat="1" x14ac:dyDescent="0.2">
      <c r="A11" s="24" t="s">
        <v>57</v>
      </c>
      <c r="B11" s="25" t="s">
        <v>39</v>
      </c>
      <c r="C11" s="25" t="s">
        <v>84</v>
      </c>
      <c r="D11" s="25">
        <v>5</v>
      </c>
      <c r="E11" s="25" t="s">
        <v>91</v>
      </c>
      <c r="F11" s="25">
        <v>5</v>
      </c>
      <c r="G11" s="25">
        <v>3</v>
      </c>
      <c r="H11" s="25">
        <v>5</v>
      </c>
      <c r="I11" s="25">
        <v>5</v>
      </c>
      <c r="J11" s="25"/>
      <c r="K11" s="25"/>
      <c r="L11" s="25">
        <f>SUM(D11:K11)</f>
        <v>23</v>
      </c>
      <c r="M11" s="2" t="s">
        <v>42</v>
      </c>
      <c r="N11" s="8"/>
    </row>
    <row r="12" spans="1:14" s="2" customFormat="1" x14ac:dyDescent="0.2">
      <c r="A12" s="26" t="s">
        <v>46</v>
      </c>
      <c r="B12" s="25" t="s">
        <v>79</v>
      </c>
      <c r="C12" s="25" t="s">
        <v>24</v>
      </c>
      <c r="D12" s="25">
        <v>7</v>
      </c>
      <c r="E12" s="25">
        <v>3</v>
      </c>
      <c r="F12" s="25">
        <v>3</v>
      </c>
      <c r="G12" s="25">
        <v>5</v>
      </c>
      <c r="H12" s="25">
        <v>3</v>
      </c>
      <c r="I12" s="25">
        <v>1</v>
      </c>
      <c r="J12" s="25"/>
      <c r="K12" s="25"/>
      <c r="L12" s="25">
        <f>SUM(D12:K12)</f>
        <v>22</v>
      </c>
      <c r="M12" s="2" t="s">
        <v>42</v>
      </c>
      <c r="N12" s="8"/>
    </row>
    <row r="13" spans="1:14" s="2" customFormat="1" x14ac:dyDescent="0.2">
      <c r="A13" s="5" t="s">
        <v>100</v>
      </c>
      <c r="B13" s="2" t="s">
        <v>101</v>
      </c>
      <c r="C13" s="2" t="s">
        <v>15</v>
      </c>
      <c r="D13" s="2" t="s">
        <v>91</v>
      </c>
      <c r="E13" s="2">
        <v>7</v>
      </c>
      <c r="F13" s="2">
        <v>3</v>
      </c>
      <c r="G13" s="2">
        <v>5</v>
      </c>
      <c r="H13" s="2">
        <v>3</v>
      </c>
      <c r="I13" s="2">
        <v>3</v>
      </c>
      <c r="L13" s="2">
        <f>SUM(D13:K13)</f>
        <v>21</v>
      </c>
      <c r="N13" s="8"/>
    </row>
    <row r="14" spans="1:14" s="2" customFormat="1" x14ac:dyDescent="0.2">
      <c r="A14" s="1" t="s">
        <v>58</v>
      </c>
      <c r="B14" s="2" t="s">
        <v>85</v>
      </c>
      <c r="C14" s="2" t="s">
        <v>37</v>
      </c>
      <c r="D14" s="2">
        <v>5</v>
      </c>
      <c r="E14" s="2">
        <v>1</v>
      </c>
      <c r="F14" s="2">
        <v>1</v>
      </c>
      <c r="G14" s="2">
        <v>3</v>
      </c>
      <c r="H14" s="2">
        <v>7</v>
      </c>
      <c r="I14" s="2">
        <v>1</v>
      </c>
      <c r="L14" s="2">
        <f>SUM(D14:K14)</f>
        <v>18</v>
      </c>
      <c r="N14" s="8"/>
    </row>
    <row r="15" spans="1:14" s="2" customFormat="1" x14ac:dyDescent="0.2">
      <c r="A15" s="14" t="s">
        <v>54</v>
      </c>
      <c r="B15" s="21" t="s">
        <v>27</v>
      </c>
      <c r="C15" s="21" t="s">
        <v>28</v>
      </c>
      <c r="D15" s="21">
        <v>7</v>
      </c>
      <c r="E15" s="21">
        <v>9</v>
      </c>
      <c r="F15" s="21" t="s">
        <v>91</v>
      </c>
      <c r="G15" s="21" t="s">
        <v>91</v>
      </c>
      <c r="H15" s="21" t="s">
        <v>91</v>
      </c>
      <c r="I15" s="21" t="s">
        <v>91</v>
      </c>
      <c r="J15" s="21"/>
      <c r="K15" s="21"/>
      <c r="L15" s="21">
        <f>SUM(D15:K15)</f>
        <v>16</v>
      </c>
      <c r="N15" s="8"/>
    </row>
    <row r="16" spans="1:14" s="2" customFormat="1" x14ac:dyDescent="0.2">
      <c r="A16" s="22" t="s">
        <v>115</v>
      </c>
      <c r="B16" s="21" t="s">
        <v>75</v>
      </c>
      <c r="C16" s="21" t="s">
        <v>116</v>
      </c>
      <c r="D16" s="21" t="s">
        <v>91</v>
      </c>
      <c r="E16" s="21" t="s">
        <v>91</v>
      </c>
      <c r="F16" s="21">
        <v>3</v>
      </c>
      <c r="G16" s="21">
        <v>11</v>
      </c>
      <c r="H16" s="21" t="s">
        <v>91</v>
      </c>
      <c r="I16" s="21" t="s">
        <v>91</v>
      </c>
      <c r="J16" s="21"/>
      <c r="K16" s="21"/>
      <c r="L16" s="21">
        <f>SUM(D16:K16)</f>
        <v>14</v>
      </c>
      <c r="N16" s="8"/>
    </row>
    <row r="17" spans="1:14" s="2" customFormat="1" x14ac:dyDescent="0.2">
      <c r="A17" s="1" t="s">
        <v>31</v>
      </c>
      <c r="B17" s="2" t="s">
        <v>80</v>
      </c>
      <c r="C17" s="2" t="s">
        <v>18</v>
      </c>
      <c r="D17" s="2">
        <v>5</v>
      </c>
      <c r="E17" s="2">
        <v>5</v>
      </c>
      <c r="F17" s="2">
        <v>3</v>
      </c>
      <c r="G17" s="2" t="s">
        <v>91</v>
      </c>
      <c r="H17" s="2" t="s">
        <v>91</v>
      </c>
      <c r="I17" s="2" t="s">
        <v>91</v>
      </c>
      <c r="L17" s="2">
        <f>SUM(D17:K17)</f>
        <v>13</v>
      </c>
      <c r="N17" s="8"/>
    </row>
    <row r="18" spans="1:14" s="2" customFormat="1" x14ac:dyDescent="0.2">
      <c r="A18" s="1" t="s">
        <v>21</v>
      </c>
      <c r="B18" s="2" t="s">
        <v>82</v>
      </c>
      <c r="C18" s="2" t="s">
        <v>36</v>
      </c>
      <c r="D18" s="2">
        <v>3</v>
      </c>
      <c r="E18" s="2" t="s">
        <v>91</v>
      </c>
      <c r="F18" s="2">
        <v>3</v>
      </c>
      <c r="G18" s="2">
        <v>3</v>
      </c>
      <c r="H18" s="2">
        <v>3</v>
      </c>
      <c r="I18" s="2">
        <v>1</v>
      </c>
      <c r="L18" s="2">
        <f>SUM(D18:K18)</f>
        <v>13</v>
      </c>
      <c r="N18" s="8"/>
    </row>
    <row r="19" spans="1:14" s="2" customFormat="1" x14ac:dyDescent="0.2">
      <c r="A19" s="1" t="s">
        <v>33</v>
      </c>
      <c r="B19" s="2" t="s">
        <v>81</v>
      </c>
      <c r="C19" s="2" t="s">
        <v>14</v>
      </c>
      <c r="D19" s="2">
        <v>3</v>
      </c>
      <c r="E19" s="2" t="s">
        <v>91</v>
      </c>
      <c r="F19" s="2">
        <v>1</v>
      </c>
      <c r="G19" s="2">
        <v>5</v>
      </c>
      <c r="H19" s="2">
        <v>3</v>
      </c>
      <c r="I19" s="2">
        <v>1</v>
      </c>
      <c r="L19" s="2">
        <f>SUM(D19:K19)</f>
        <v>13</v>
      </c>
      <c r="N19" s="8"/>
    </row>
    <row r="20" spans="1:14" s="2" customFormat="1" x14ac:dyDescent="0.2">
      <c r="A20" s="22" t="s">
        <v>137</v>
      </c>
      <c r="B20" s="21" t="s">
        <v>139</v>
      </c>
      <c r="C20" s="21" t="s">
        <v>14</v>
      </c>
      <c r="D20" s="21" t="s">
        <v>91</v>
      </c>
      <c r="E20" s="21" t="s">
        <v>91</v>
      </c>
      <c r="F20" s="21" t="s">
        <v>91</v>
      </c>
      <c r="G20" s="21" t="s">
        <v>91</v>
      </c>
      <c r="H20" s="21">
        <v>9</v>
      </c>
      <c r="I20" s="21">
        <v>3</v>
      </c>
      <c r="J20" s="21"/>
      <c r="K20" s="21"/>
      <c r="L20" s="21">
        <f>SUM(D20:K20)</f>
        <v>12</v>
      </c>
      <c r="N20" s="8"/>
    </row>
    <row r="21" spans="1:14" s="2" customFormat="1" x14ac:dyDescent="0.2">
      <c r="A21" s="14" t="s">
        <v>52</v>
      </c>
      <c r="B21" s="21" t="s">
        <v>40</v>
      </c>
      <c r="C21" s="21" t="s">
        <v>35</v>
      </c>
      <c r="D21" s="21">
        <v>11</v>
      </c>
      <c r="E21" s="21" t="s">
        <v>91</v>
      </c>
      <c r="F21" s="21" t="s">
        <v>91</v>
      </c>
      <c r="G21" s="21" t="s">
        <v>91</v>
      </c>
      <c r="H21" s="21" t="s">
        <v>91</v>
      </c>
      <c r="I21" s="21" t="s">
        <v>91</v>
      </c>
      <c r="J21" s="21"/>
      <c r="K21" s="21"/>
      <c r="L21" s="21">
        <f>SUM(D21:K21)</f>
        <v>11</v>
      </c>
      <c r="N21" s="8"/>
    </row>
    <row r="22" spans="1:14" s="2" customFormat="1" x14ac:dyDescent="0.2">
      <c r="A22" s="5" t="s">
        <v>55</v>
      </c>
      <c r="B22" s="2" t="s">
        <v>66</v>
      </c>
      <c r="C22" s="2" t="s">
        <v>67</v>
      </c>
      <c r="D22" s="2">
        <v>7</v>
      </c>
      <c r="E22" s="2">
        <v>3</v>
      </c>
      <c r="F22" s="2">
        <v>1</v>
      </c>
      <c r="G22" s="2" t="s">
        <v>91</v>
      </c>
      <c r="H22" s="2" t="s">
        <v>91</v>
      </c>
      <c r="I22" s="2" t="s">
        <v>91</v>
      </c>
      <c r="L22" s="2">
        <f>SUM(D22:K22)</f>
        <v>11</v>
      </c>
      <c r="N22" s="8"/>
    </row>
    <row r="23" spans="1:14" s="2" customFormat="1" x14ac:dyDescent="0.2">
      <c r="A23" s="22" t="s">
        <v>109</v>
      </c>
      <c r="B23" s="21" t="s">
        <v>75</v>
      </c>
      <c r="C23" s="21" t="s">
        <v>110</v>
      </c>
      <c r="D23" s="21" t="s">
        <v>91</v>
      </c>
      <c r="E23" s="21" t="s">
        <v>91</v>
      </c>
      <c r="F23" s="21">
        <v>11</v>
      </c>
      <c r="G23" s="21" t="s">
        <v>91</v>
      </c>
      <c r="H23" s="21" t="s">
        <v>91</v>
      </c>
      <c r="I23" s="21" t="s">
        <v>91</v>
      </c>
      <c r="J23" s="21"/>
      <c r="K23" s="21"/>
      <c r="L23" s="21">
        <f>SUM(D23:K23)</f>
        <v>11</v>
      </c>
      <c r="N23" s="8"/>
    </row>
    <row r="24" spans="1:14" s="2" customFormat="1" x14ac:dyDescent="0.2">
      <c r="A24" s="1" t="s">
        <v>26</v>
      </c>
      <c r="B24" s="2" t="s">
        <v>74</v>
      </c>
      <c r="C24" s="2" t="s">
        <v>83</v>
      </c>
      <c r="D24" s="2">
        <v>5</v>
      </c>
      <c r="E24" s="2">
        <v>3</v>
      </c>
      <c r="F24" s="2" t="s">
        <v>91</v>
      </c>
      <c r="G24" s="2">
        <v>3</v>
      </c>
      <c r="H24" s="2" t="s">
        <v>91</v>
      </c>
      <c r="I24" s="2" t="s">
        <v>91</v>
      </c>
      <c r="L24" s="2">
        <f>SUM(D24:K24)</f>
        <v>11</v>
      </c>
      <c r="N24" s="8"/>
    </row>
    <row r="25" spans="1:14" s="2" customFormat="1" x14ac:dyDescent="0.2">
      <c r="A25" s="22" t="s">
        <v>103</v>
      </c>
      <c r="B25" s="21" t="s">
        <v>104</v>
      </c>
      <c r="C25" s="21" t="s">
        <v>10</v>
      </c>
      <c r="D25" s="21" t="s">
        <v>91</v>
      </c>
      <c r="E25" s="21">
        <v>5</v>
      </c>
      <c r="F25" s="21">
        <v>5</v>
      </c>
      <c r="G25" s="21" t="s">
        <v>91</v>
      </c>
      <c r="H25" s="21" t="s">
        <v>91</v>
      </c>
      <c r="I25" s="21" t="s">
        <v>91</v>
      </c>
      <c r="J25" s="21"/>
      <c r="K25" s="21"/>
      <c r="L25" s="21">
        <f>SUM(D25:K25)</f>
        <v>10</v>
      </c>
      <c r="N25" s="8"/>
    </row>
    <row r="26" spans="1:14" s="2" customFormat="1" x14ac:dyDescent="0.2">
      <c r="A26" s="22" t="s">
        <v>112</v>
      </c>
      <c r="B26" s="21" t="s">
        <v>120</v>
      </c>
      <c r="C26" s="21" t="s">
        <v>17</v>
      </c>
      <c r="D26" s="21" t="s">
        <v>91</v>
      </c>
      <c r="E26" s="21" t="s">
        <v>91</v>
      </c>
      <c r="F26" s="21">
        <v>7</v>
      </c>
      <c r="G26" s="21">
        <v>3</v>
      </c>
      <c r="H26" s="21" t="s">
        <v>91</v>
      </c>
      <c r="I26" s="21" t="s">
        <v>91</v>
      </c>
      <c r="J26" s="21"/>
      <c r="K26" s="21"/>
      <c r="L26" s="21">
        <f>SUM(D26:K26)</f>
        <v>10</v>
      </c>
      <c r="N26" s="8"/>
    </row>
    <row r="27" spans="1:14" s="2" customFormat="1" x14ac:dyDescent="0.2">
      <c r="A27" s="5" t="s">
        <v>49</v>
      </c>
      <c r="B27" s="2" t="s">
        <v>38</v>
      </c>
      <c r="C27" s="2" t="s">
        <v>10</v>
      </c>
      <c r="D27" s="2">
        <v>3</v>
      </c>
      <c r="E27" s="2" t="s">
        <v>91</v>
      </c>
      <c r="F27" s="2">
        <v>3</v>
      </c>
      <c r="G27" s="2">
        <v>1</v>
      </c>
      <c r="H27" s="2">
        <v>1</v>
      </c>
      <c r="I27" s="2">
        <v>1</v>
      </c>
      <c r="L27" s="2">
        <f>SUM(D27:K27)</f>
        <v>9</v>
      </c>
      <c r="N27" s="8"/>
    </row>
    <row r="28" spans="1:14" s="2" customFormat="1" x14ac:dyDescent="0.2">
      <c r="A28" s="22" t="s">
        <v>111</v>
      </c>
      <c r="B28" s="21" t="s">
        <v>119</v>
      </c>
      <c r="C28" s="21" t="s">
        <v>35</v>
      </c>
      <c r="D28" s="21" t="s">
        <v>91</v>
      </c>
      <c r="E28" s="21" t="s">
        <v>91</v>
      </c>
      <c r="F28" s="21">
        <v>7</v>
      </c>
      <c r="G28" s="21" t="s">
        <v>91</v>
      </c>
      <c r="H28" s="21" t="s">
        <v>91</v>
      </c>
      <c r="I28" s="21" t="s">
        <v>91</v>
      </c>
      <c r="J28" s="21"/>
      <c r="K28" s="21"/>
      <c r="L28" s="21">
        <f>SUM(D28:K28)</f>
        <v>7</v>
      </c>
      <c r="N28" s="8"/>
    </row>
    <row r="29" spans="1:14" s="2" customFormat="1" x14ac:dyDescent="0.2">
      <c r="A29" s="14" t="s">
        <v>32</v>
      </c>
      <c r="B29" s="21" t="s">
        <v>133</v>
      </c>
      <c r="C29" s="21" t="s">
        <v>14</v>
      </c>
      <c r="D29" s="21">
        <v>3</v>
      </c>
      <c r="E29" s="21" t="s">
        <v>91</v>
      </c>
      <c r="F29" s="21" t="s">
        <v>91</v>
      </c>
      <c r="G29" s="21" t="s">
        <v>91</v>
      </c>
      <c r="H29" s="21">
        <v>3</v>
      </c>
      <c r="I29" s="21" t="s">
        <v>91</v>
      </c>
      <c r="J29" s="21"/>
      <c r="K29" s="21"/>
      <c r="L29" s="21">
        <f>SUM(D29:K29)</f>
        <v>6</v>
      </c>
      <c r="N29" s="8"/>
    </row>
    <row r="30" spans="1:14" s="2" customFormat="1" x14ac:dyDescent="0.2">
      <c r="A30" s="22" t="s">
        <v>134</v>
      </c>
      <c r="B30" s="21" t="s">
        <v>135</v>
      </c>
      <c r="C30" s="21" t="s">
        <v>129</v>
      </c>
      <c r="D30" s="21" t="s">
        <v>91</v>
      </c>
      <c r="E30" s="21" t="s">
        <v>91</v>
      </c>
      <c r="F30" s="21" t="s">
        <v>91</v>
      </c>
      <c r="G30" s="21">
        <v>3</v>
      </c>
      <c r="H30" s="21">
        <v>3</v>
      </c>
      <c r="I30" s="21" t="s">
        <v>91</v>
      </c>
      <c r="J30" s="21"/>
      <c r="K30" s="21"/>
      <c r="L30" s="21">
        <f>SUM(D30:K30)</f>
        <v>6</v>
      </c>
      <c r="N30" s="8"/>
    </row>
    <row r="31" spans="1:14" s="2" customFormat="1" x14ac:dyDescent="0.2">
      <c r="A31" s="14" t="s">
        <v>30</v>
      </c>
      <c r="B31" s="21" t="s">
        <v>81</v>
      </c>
      <c r="C31" s="21" t="s">
        <v>17</v>
      </c>
      <c r="D31" s="21">
        <v>5</v>
      </c>
      <c r="E31" s="21" t="s">
        <v>91</v>
      </c>
      <c r="F31" s="21" t="s">
        <v>91</v>
      </c>
      <c r="G31" s="21" t="s">
        <v>91</v>
      </c>
      <c r="H31" s="21" t="s">
        <v>91</v>
      </c>
      <c r="I31" s="21" t="s">
        <v>91</v>
      </c>
      <c r="J31" s="21"/>
      <c r="K31" s="21"/>
      <c r="L31" s="21">
        <f>SUM(D31:K31)</f>
        <v>5</v>
      </c>
      <c r="N31" s="8"/>
    </row>
    <row r="32" spans="1:14" s="2" customFormat="1" x14ac:dyDescent="0.2">
      <c r="A32" s="14" t="s">
        <v>56</v>
      </c>
      <c r="B32" s="21" t="s">
        <v>74</v>
      </c>
      <c r="C32" s="21" t="s">
        <v>19</v>
      </c>
      <c r="D32" s="21">
        <v>5</v>
      </c>
      <c r="E32" s="21" t="s">
        <v>91</v>
      </c>
      <c r="F32" s="21" t="s">
        <v>91</v>
      </c>
      <c r="G32" s="21" t="s">
        <v>91</v>
      </c>
      <c r="H32" s="21" t="s">
        <v>91</v>
      </c>
      <c r="I32" s="28" t="s">
        <v>91</v>
      </c>
      <c r="J32" s="21"/>
      <c r="K32" s="21"/>
      <c r="L32" s="21">
        <f>SUM(D32:K32)</f>
        <v>5</v>
      </c>
      <c r="N32" s="8"/>
    </row>
    <row r="33" spans="1:14" s="2" customFormat="1" x14ac:dyDescent="0.2">
      <c r="A33" s="22" t="s">
        <v>51</v>
      </c>
      <c r="B33" s="21" t="s">
        <v>69</v>
      </c>
      <c r="C33" s="21" t="s">
        <v>70</v>
      </c>
      <c r="D33" s="21">
        <v>5</v>
      </c>
      <c r="E33" s="21" t="s">
        <v>91</v>
      </c>
      <c r="F33" s="21" t="s">
        <v>91</v>
      </c>
      <c r="G33" s="21" t="s">
        <v>91</v>
      </c>
      <c r="H33" s="21" t="s">
        <v>91</v>
      </c>
      <c r="I33" s="21" t="s">
        <v>91</v>
      </c>
      <c r="J33" s="21"/>
      <c r="K33" s="21"/>
      <c r="L33" s="21">
        <f>SUM(D33:K33)</f>
        <v>5</v>
      </c>
      <c r="N33" s="8"/>
    </row>
    <row r="34" spans="1:14" s="2" customFormat="1" x14ac:dyDescent="0.2">
      <c r="A34" s="22" t="s">
        <v>102</v>
      </c>
      <c r="B34" s="21" t="s">
        <v>75</v>
      </c>
      <c r="C34" s="21" t="s">
        <v>67</v>
      </c>
      <c r="D34" s="21" t="s">
        <v>91</v>
      </c>
      <c r="E34" s="21">
        <v>5</v>
      </c>
      <c r="F34" s="21" t="s">
        <v>91</v>
      </c>
      <c r="G34" s="21" t="s">
        <v>91</v>
      </c>
      <c r="H34" s="21" t="s">
        <v>91</v>
      </c>
      <c r="I34" s="21" t="s">
        <v>91</v>
      </c>
      <c r="J34" s="21"/>
      <c r="K34" s="21"/>
      <c r="L34" s="21">
        <f>SUM(D34:K34)</f>
        <v>5</v>
      </c>
      <c r="N34" s="8"/>
    </row>
    <row r="35" spans="1:14" s="2" customFormat="1" x14ac:dyDescent="0.2">
      <c r="A35" s="14" t="s">
        <v>29</v>
      </c>
      <c r="B35" s="21" t="s">
        <v>80</v>
      </c>
      <c r="C35" s="21" t="s">
        <v>19</v>
      </c>
      <c r="D35" s="21">
        <v>1</v>
      </c>
      <c r="E35" s="21">
        <v>3</v>
      </c>
      <c r="F35" s="21">
        <v>1</v>
      </c>
      <c r="G35" s="21" t="s">
        <v>91</v>
      </c>
      <c r="H35" s="21" t="s">
        <v>91</v>
      </c>
      <c r="I35" s="21" t="s">
        <v>91</v>
      </c>
      <c r="J35" s="21"/>
      <c r="K35" s="21"/>
      <c r="L35" s="21">
        <f>SUM(D35:K35)</f>
        <v>5</v>
      </c>
      <c r="N35" s="8"/>
    </row>
    <row r="36" spans="1:14" s="2" customFormat="1" x14ac:dyDescent="0.2">
      <c r="A36" s="14" t="s">
        <v>13</v>
      </c>
      <c r="B36" s="21" t="s">
        <v>75</v>
      </c>
      <c r="C36" s="21" t="s">
        <v>35</v>
      </c>
      <c r="D36" s="21">
        <v>3</v>
      </c>
      <c r="E36" s="21" t="s">
        <v>91</v>
      </c>
      <c r="F36" s="21">
        <v>1</v>
      </c>
      <c r="G36" s="21" t="s">
        <v>91</v>
      </c>
      <c r="H36" s="21" t="s">
        <v>91</v>
      </c>
      <c r="I36" s="21" t="s">
        <v>91</v>
      </c>
      <c r="J36" s="21"/>
      <c r="K36" s="21"/>
      <c r="L36" s="21">
        <f>SUM(D36:K36)</f>
        <v>4</v>
      </c>
      <c r="N36" s="8"/>
    </row>
    <row r="37" spans="1:14" s="2" customFormat="1" x14ac:dyDescent="0.2">
      <c r="A37" s="22" t="s">
        <v>61</v>
      </c>
      <c r="B37" s="21" t="s">
        <v>41</v>
      </c>
      <c r="C37" s="21" t="s">
        <v>71</v>
      </c>
      <c r="D37" s="21">
        <v>3</v>
      </c>
      <c r="E37" s="21" t="s">
        <v>91</v>
      </c>
      <c r="F37" s="21">
        <v>1</v>
      </c>
      <c r="G37" s="21" t="s">
        <v>91</v>
      </c>
      <c r="H37" s="21" t="s">
        <v>91</v>
      </c>
      <c r="I37" s="21" t="s">
        <v>91</v>
      </c>
      <c r="J37" s="21"/>
      <c r="K37" s="21"/>
      <c r="L37" s="21">
        <f>SUM(D37:K37)</f>
        <v>4</v>
      </c>
      <c r="N37" s="8"/>
    </row>
    <row r="38" spans="1:14" s="2" customFormat="1" x14ac:dyDescent="0.2">
      <c r="A38" s="22" t="s">
        <v>118</v>
      </c>
      <c r="B38" s="21" t="s">
        <v>125</v>
      </c>
      <c r="C38" s="21" t="s">
        <v>10</v>
      </c>
      <c r="D38" s="21" t="s">
        <v>91</v>
      </c>
      <c r="E38" s="21" t="s">
        <v>91</v>
      </c>
      <c r="F38" s="21">
        <v>1</v>
      </c>
      <c r="G38" s="21" t="s">
        <v>91</v>
      </c>
      <c r="H38" s="21">
        <v>3</v>
      </c>
      <c r="I38" s="21" t="s">
        <v>91</v>
      </c>
      <c r="J38" s="21"/>
      <c r="K38" s="21"/>
      <c r="L38" s="21">
        <f>SUM(D38:K38)</f>
        <v>4</v>
      </c>
      <c r="N38" s="8"/>
    </row>
    <row r="39" spans="1:14" s="2" customFormat="1" x14ac:dyDescent="0.2">
      <c r="A39" s="14" t="s">
        <v>5</v>
      </c>
      <c r="B39" s="21" t="s">
        <v>86</v>
      </c>
      <c r="C39" s="21" t="s">
        <v>28</v>
      </c>
      <c r="D39" s="21">
        <v>3</v>
      </c>
      <c r="E39" s="21" t="s">
        <v>91</v>
      </c>
      <c r="F39" s="21" t="s">
        <v>91</v>
      </c>
      <c r="G39" s="21" t="s">
        <v>91</v>
      </c>
      <c r="H39" s="21" t="s">
        <v>91</v>
      </c>
      <c r="I39" s="21" t="s">
        <v>91</v>
      </c>
      <c r="J39" s="21"/>
      <c r="K39" s="21"/>
      <c r="L39" s="21">
        <f>SUM(D39:K39)</f>
        <v>3</v>
      </c>
      <c r="N39" s="8"/>
    </row>
    <row r="40" spans="1:14" s="2" customFormat="1" x14ac:dyDescent="0.2">
      <c r="A40" s="14" t="s">
        <v>22</v>
      </c>
      <c r="B40" s="21" t="s">
        <v>72</v>
      </c>
      <c r="C40" s="21" t="s">
        <v>15</v>
      </c>
      <c r="D40" s="21">
        <v>3</v>
      </c>
      <c r="E40" s="21" t="s">
        <v>91</v>
      </c>
      <c r="F40" s="21" t="s">
        <v>91</v>
      </c>
      <c r="G40" s="21" t="s">
        <v>91</v>
      </c>
      <c r="H40" s="21" t="s">
        <v>91</v>
      </c>
      <c r="I40" s="21" t="s">
        <v>91</v>
      </c>
      <c r="J40" s="21"/>
      <c r="K40" s="21"/>
      <c r="L40" s="21">
        <f>SUM(D40:K40)</f>
        <v>3</v>
      </c>
      <c r="N40" s="8"/>
    </row>
    <row r="41" spans="1:14" s="2" customFormat="1" x14ac:dyDescent="0.2">
      <c r="A41" s="14" t="s">
        <v>34</v>
      </c>
      <c r="B41" s="21" t="s">
        <v>87</v>
      </c>
      <c r="C41" s="21" t="s">
        <v>19</v>
      </c>
      <c r="D41" s="21">
        <v>3</v>
      </c>
      <c r="E41" s="21" t="s">
        <v>91</v>
      </c>
      <c r="F41" s="21" t="s">
        <v>91</v>
      </c>
      <c r="G41" s="21" t="s">
        <v>91</v>
      </c>
      <c r="H41" s="21" t="s">
        <v>91</v>
      </c>
      <c r="I41" s="21" t="s">
        <v>91</v>
      </c>
      <c r="J41" s="21"/>
      <c r="K41" s="21"/>
      <c r="L41" s="21">
        <f>SUM(D41:K41)</f>
        <v>3</v>
      </c>
      <c r="N41" s="8"/>
    </row>
    <row r="42" spans="1:14" s="2" customFormat="1" x14ac:dyDescent="0.2">
      <c r="A42" s="14" t="s">
        <v>59</v>
      </c>
      <c r="B42" s="21" t="s">
        <v>88</v>
      </c>
      <c r="C42" s="21" t="s">
        <v>37</v>
      </c>
      <c r="D42" s="21">
        <v>3</v>
      </c>
      <c r="E42" s="21" t="s">
        <v>91</v>
      </c>
      <c r="F42" s="21" t="s">
        <v>91</v>
      </c>
      <c r="G42" s="21" t="s">
        <v>91</v>
      </c>
      <c r="H42" s="21" t="s">
        <v>91</v>
      </c>
      <c r="I42" s="21" t="s">
        <v>91</v>
      </c>
      <c r="J42" s="21"/>
      <c r="K42" s="21"/>
      <c r="L42" s="21">
        <f>SUM(D42:K42)</f>
        <v>3</v>
      </c>
      <c r="N42" s="8"/>
    </row>
    <row r="43" spans="1:14" s="2" customFormat="1" x14ac:dyDescent="0.2">
      <c r="A43" s="14" t="s">
        <v>60</v>
      </c>
      <c r="B43" s="21" t="s">
        <v>89</v>
      </c>
      <c r="C43" s="21" t="s">
        <v>37</v>
      </c>
      <c r="D43" s="21">
        <v>3</v>
      </c>
      <c r="E43" s="21" t="s">
        <v>91</v>
      </c>
      <c r="F43" s="21" t="s">
        <v>91</v>
      </c>
      <c r="G43" s="21" t="s">
        <v>91</v>
      </c>
      <c r="H43" s="21" t="s">
        <v>91</v>
      </c>
      <c r="I43" s="21" t="s">
        <v>91</v>
      </c>
      <c r="J43" s="21"/>
      <c r="K43" s="21"/>
      <c r="L43" s="21">
        <f>SUM(D43:K43)</f>
        <v>3</v>
      </c>
      <c r="N43" s="8"/>
    </row>
    <row r="44" spans="1:14" s="2" customFormat="1" x14ac:dyDescent="0.2">
      <c r="A44" s="14" t="s">
        <v>62</v>
      </c>
      <c r="B44" s="21" t="s">
        <v>75</v>
      </c>
      <c r="C44" s="21" t="s">
        <v>37</v>
      </c>
      <c r="D44" s="21">
        <v>3</v>
      </c>
      <c r="E44" s="21" t="s">
        <v>91</v>
      </c>
      <c r="F44" s="21" t="s">
        <v>91</v>
      </c>
      <c r="G44" s="21" t="s">
        <v>91</v>
      </c>
      <c r="H44" s="21" t="s">
        <v>91</v>
      </c>
      <c r="I44" s="21" t="s">
        <v>91</v>
      </c>
      <c r="J44" s="21"/>
      <c r="K44" s="21"/>
      <c r="L44" s="21">
        <f>SUM(D44:K44)</f>
        <v>3</v>
      </c>
      <c r="N44" s="8"/>
    </row>
    <row r="45" spans="1:14" s="2" customFormat="1" x14ac:dyDescent="0.2">
      <c r="A45" s="14" t="s">
        <v>44</v>
      </c>
      <c r="B45" s="21" t="s">
        <v>40</v>
      </c>
      <c r="C45" s="21" t="s">
        <v>28</v>
      </c>
      <c r="D45" s="21">
        <v>3</v>
      </c>
      <c r="E45" s="21" t="s">
        <v>91</v>
      </c>
      <c r="F45" s="21" t="s">
        <v>91</v>
      </c>
      <c r="G45" s="21" t="s">
        <v>91</v>
      </c>
      <c r="H45" s="21" t="s">
        <v>91</v>
      </c>
      <c r="I45" s="21" t="s">
        <v>91</v>
      </c>
      <c r="J45" s="21"/>
      <c r="K45" s="21"/>
      <c r="L45" s="21">
        <f>SUM(D45:K45)</f>
        <v>3</v>
      </c>
      <c r="N45" s="8"/>
    </row>
    <row r="46" spans="1:14" s="2" customFormat="1" x14ac:dyDescent="0.2">
      <c r="A46" s="14" t="s">
        <v>64</v>
      </c>
      <c r="B46" s="21" t="s">
        <v>27</v>
      </c>
      <c r="C46" s="21" t="s">
        <v>35</v>
      </c>
      <c r="D46" s="21">
        <v>3</v>
      </c>
      <c r="E46" s="21" t="s">
        <v>91</v>
      </c>
      <c r="F46" s="21" t="s">
        <v>91</v>
      </c>
      <c r="G46" s="21" t="s">
        <v>91</v>
      </c>
      <c r="H46" s="21" t="s">
        <v>91</v>
      </c>
      <c r="I46" s="21" t="s">
        <v>91</v>
      </c>
      <c r="J46" s="21"/>
      <c r="K46" s="21"/>
      <c r="L46" s="21">
        <f>SUM(D46:K46)</f>
        <v>3</v>
      </c>
      <c r="N46" s="8"/>
    </row>
    <row r="47" spans="1:14" s="2" customFormat="1" x14ac:dyDescent="0.2">
      <c r="A47" s="14" t="s">
        <v>63</v>
      </c>
      <c r="B47" s="21" t="s">
        <v>69</v>
      </c>
      <c r="C47" s="21" t="s">
        <v>37</v>
      </c>
      <c r="D47" s="21">
        <v>3</v>
      </c>
      <c r="E47" s="21" t="s">
        <v>91</v>
      </c>
      <c r="F47" s="21" t="s">
        <v>91</v>
      </c>
      <c r="G47" s="21" t="s">
        <v>91</v>
      </c>
      <c r="H47" s="21" t="s">
        <v>91</v>
      </c>
      <c r="I47" s="21" t="s">
        <v>91</v>
      </c>
      <c r="J47" s="21"/>
      <c r="K47" s="21"/>
      <c r="L47" s="21">
        <f>SUM(D47:K47)</f>
        <v>3</v>
      </c>
      <c r="N47" s="8"/>
    </row>
    <row r="48" spans="1:14" s="2" customFormat="1" x14ac:dyDescent="0.2">
      <c r="A48" s="22" t="s">
        <v>105</v>
      </c>
      <c r="B48" s="21" t="s">
        <v>107</v>
      </c>
      <c r="C48" s="21" t="s">
        <v>95</v>
      </c>
      <c r="D48" s="21" t="s">
        <v>91</v>
      </c>
      <c r="E48" s="21">
        <v>3</v>
      </c>
      <c r="F48" s="21" t="s">
        <v>91</v>
      </c>
      <c r="G48" s="21" t="s">
        <v>91</v>
      </c>
      <c r="H48" s="21" t="s">
        <v>91</v>
      </c>
      <c r="I48" s="21" t="s">
        <v>91</v>
      </c>
      <c r="J48" s="21"/>
      <c r="K48" s="21"/>
      <c r="L48" s="21">
        <f>SUM(D48:K48)</f>
        <v>3</v>
      </c>
      <c r="N48" s="8"/>
    </row>
    <row r="49" spans="1:14" s="2" customFormat="1" x14ac:dyDescent="0.2">
      <c r="A49" s="22" t="s">
        <v>106</v>
      </c>
      <c r="B49" s="21" t="s">
        <v>108</v>
      </c>
      <c r="C49" s="21" t="s">
        <v>95</v>
      </c>
      <c r="D49" s="21" t="s">
        <v>91</v>
      </c>
      <c r="E49" s="21">
        <v>3</v>
      </c>
      <c r="F49" s="21" t="s">
        <v>91</v>
      </c>
      <c r="G49" s="21" t="s">
        <v>91</v>
      </c>
      <c r="H49" s="21" t="s">
        <v>91</v>
      </c>
      <c r="I49" s="21" t="s">
        <v>91</v>
      </c>
      <c r="J49" s="21"/>
      <c r="K49" s="21"/>
      <c r="L49" s="21">
        <f>SUM(D49:K49)</f>
        <v>3</v>
      </c>
      <c r="N49" s="8"/>
    </row>
    <row r="50" spans="1:14" s="2" customFormat="1" x14ac:dyDescent="0.2">
      <c r="A50" s="22" t="s">
        <v>113</v>
      </c>
      <c r="B50" s="21" t="s">
        <v>75</v>
      </c>
      <c r="C50" s="21" t="s">
        <v>24</v>
      </c>
      <c r="D50" s="21" t="s">
        <v>91</v>
      </c>
      <c r="E50" s="21" t="s">
        <v>91</v>
      </c>
      <c r="F50" s="21">
        <v>3</v>
      </c>
      <c r="G50" s="21" t="s">
        <v>91</v>
      </c>
      <c r="H50" s="21" t="s">
        <v>91</v>
      </c>
      <c r="I50" s="21" t="s">
        <v>91</v>
      </c>
      <c r="J50" s="21"/>
      <c r="K50" s="21"/>
      <c r="L50" s="21">
        <f>SUM(D50:K50)</f>
        <v>3</v>
      </c>
      <c r="N50" s="8"/>
    </row>
    <row r="51" spans="1:14" s="2" customFormat="1" x14ac:dyDescent="0.2">
      <c r="A51" s="22" t="s">
        <v>114</v>
      </c>
      <c r="B51" s="21" t="s">
        <v>121</v>
      </c>
      <c r="C51" s="21" t="s">
        <v>122</v>
      </c>
      <c r="D51" s="21" t="s">
        <v>91</v>
      </c>
      <c r="E51" s="21" t="s">
        <v>91</v>
      </c>
      <c r="F51" s="21">
        <v>3</v>
      </c>
      <c r="G51" s="21" t="s">
        <v>91</v>
      </c>
      <c r="H51" s="21" t="s">
        <v>91</v>
      </c>
      <c r="I51" s="21" t="s">
        <v>91</v>
      </c>
      <c r="J51" s="21"/>
      <c r="K51" s="21"/>
      <c r="L51" s="21">
        <f>SUM(D51:K51)</f>
        <v>3</v>
      </c>
      <c r="N51" s="8"/>
    </row>
    <row r="52" spans="1:14" s="2" customFormat="1" x14ac:dyDescent="0.2">
      <c r="A52" s="22" t="s">
        <v>132</v>
      </c>
      <c r="B52" s="21" t="s">
        <v>133</v>
      </c>
      <c r="C52" s="21" t="s">
        <v>129</v>
      </c>
      <c r="D52" s="21" t="s">
        <v>91</v>
      </c>
      <c r="E52" s="21" t="s">
        <v>91</v>
      </c>
      <c r="F52" s="21" t="s">
        <v>91</v>
      </c>
      <c r="G52" s="21" t="s">
        <v>91</v>
      </c>
      <c r="H52" s="21" t="s">
        <v>91</v>
      </c>
      <c r="I52" s="21">
        <v>3</v>
      </c>
      <c r="J52" s="21"/>
      <c r="K52" s="21"/>
      <c r="L52" s="21">
        <f>SUM(D52:K52)</f>
        <v>3</v>
      </c>
      <c r="N52" s="8"/>
    </row>
    <row r="53" spans="1:14" s="2" customFormat="1" x14ac:dyDescent="0.2">
      <c r="A53" s="22" t="s">
        <v>130</v>
      </c>
      <c r="B53" s="21" t="s">
        <v>133</v>
      </c>
      <c r="C53" s="21" t="s">
        <v>129</v>
      </c>
      <c r="D53" s="21" t="s">
        <v>91</v>
      </c>
      <c r="E53" s="21" t="s">
        <v>91</v>
      </c>
      <c r="F53" s="21" t="s">
        <v>91</v>
      </c>
      <c r="G53" s="21">
        <v>1</v>
      </c>
      <c r="H53" s="21" t="s">
        <v>91</v>
      </c>
      <c r="I53" s="21">
        <v>1</v>
      </c>
      <c r="J53" s="21"/>
      <c r="K53" s="21"/>
      <c r="L53" s="21">
        <f>SUM(D53:K53)</f>
        <v>2</v>
      </c>
      <c r="N53" s="8"/>
    </row>
    <row r="54" spans="1:14" s="2" customFormat="1" x14ac:dyDescent="0.2">
      <c r="A54" s="22" t="s">
        <v>117</v>
      </c>
      <c r="B54" s="21" t="s">
        <v>123</v>
      </c>
      <c r="C54" s="21" t="s">
        <v>124</v>
      </c>
      <c r="D54" s="21" t="s">
        <v>91</v>
      </c>
      <c r="E54" s="21" t="s">
        <v>91</v>
      </c>
      <c r="F54" s="21">
        <v>1</v>
      </c>
      <c r="G54" s="21" t="s">
        <v>91</v>
      </c>
      <c r="H54" s="21" t="s">
        <v>91</v>
      </c>
      <c r="I54" s="21" t="s">
        <v>91</v>
      </c>
      <c r="J54" s="21"/>
      <c r="K54" s="21"/>
      <c r="L54" s="21">
        <f>SUM(D54:K54)</f>
        <v>1</v>
      </c>
      <c r="N54" s="8"/>
    </row>
    <row r="55" spans="1:14" s="2" customFormat="1" x14ac:dyDescent="0.2">
      <c r="A55" s="22" t="s">
        <v>138</v>
      </c>
      <c r="B55" s="21" t="s">
        <v>140</v>
      </c>
      <c r="C55" s="21" t="s">
        <v>78</v>
      </c>
      <c r="D55" s="21" t="s">
        <v>91</v>
      </c>
      <c r="E55" s="21" t="s">
        <v>91</v>
      </c>
      <c r="F55" s="21" t="s">
        <v>91</v>
      </c>
      <c r="G55" s="21" t="s">
        <v>91</v>
      </c>
      <c r="H55" s="21">
        <v>1</v>
      </c>
      <c r="I55" s="21" t="s">
        <v>91</v>
      </c>
      <c r="J55" s="21"/>
      <c r="K55" s="21"/>
      <c r="L55" s="21">
        <f>SUM(D55:K55)</f>
        <v>1</v>
      </c>
      <c r="N55" s="8"/>
    </row>
    <row r="56" spans="1:14" s="2" customFormat="1" x14ac:dyDescent="0.2">
      <c r="A56" s="5"/>
      <c r="N56" s="8"/>
    </row>
    <row r="57" spans="1:14" s="2" customFormat="1" x14ac:dyDescent="0.2">
      <c r="A57" s="1"/>
      <c r="N57" s="8"/>
    </row>
    <row r="58" spans="1:14" s="2" customFormat="1" x14ac:dyDescent="0.2">
      <c r="A58" s="1"/>
      <c r="N58" s="8"/>
    </row>
    <row r="59" spans="1:14" s="2" customFormat="1" x14ac:dyDescent="0.2">
      <c r="A59" s="11" t="s">
        <v>7</v>
      </c>
      <c r="D59" s="2">
        <f t="shared" ref="D59:J59" si="0">SUM(D5:D58)</f>
        <v>159</v>
      </c>
      <c r="E59" s="2">
        <f t="shared" si="0"/>
        <v>79</v>
      </c>
      <c r="F59" s="2">
        <f t="shared" si="0"/>
        <v>88</v>
      </c>
      <c r="G59" s="2">
        <f t="shared" si="0"/>
        <v>80</v>
      </c>
      <c r="H59" s="2">
        <f t="shared" si="0"/>
        <v>80</v>
      </c>
      <c r="I59" s="2">
        <f t="shared" si="0"/>
        <v>44</v>
      </c>
      <c r="J59" s="2">
        <f t="shared" si="0"/>
        <v>0</v>
      </c>
      <c r="L59" s="2">
        <f>SUM(D59:I59)</f>
        <v>530</v>
      </c>
      <c r="N59" s="8"/>
    </row>
    <row r="60" spans="1:14" s="2" customFormat="1" x14ac:dyDescent="0.2">
      <c r="A60" s="5"/>
      <c r="N60" s="8"/>
    </row>
    <row r="61" spans="1:14" s="2" customFormat="1" x14ac:dyDescent="0.2">
      <c r="A61" s="9" t="s">
        <v>4</v>
      </c>
      <c r="C61" s="7"/>
      <c r="D61" s="7">
        <v>148</v>
      </c>
      <c r="E61" s="7">
        <v>77</v>
      </c>
      <c r="F61" s="7">
        <v>117</v>
      </c>
      <c r="G61" s="7">
        <v>81</v>
      </c>
      <c r="H61" s="7">
        <v>81</v>
      </c>
      <c r="I61" s="7">
        <v>63</v>
      </c>
      <c r="J61" s="7"/>
      <c r="K61" s="7"/>
      <c r="L61" s="8">
        <f>SUM(D61:I61)</f>
        <v>567</v>
      </c>
      <c r="N61" s="8"/>
    </row>
    <row r="62" spans="1:14" s="2" customFormat="1" x14ac:dyDescent="0.2">
      <c r="A62" s="9" t="s">
        <v>8</v>
      </c>
      <c r="C62" s="7"/>
      <c r="D62" s="7">
        <v>41</v>
      </c>
      <c r="E62" s="7">
        <v>24</v>
      </c>
      <c r="F62" s="7">
        <v>37</v>
      </c>
      <c r="G62" s="7">
        <v>27</v>
      </c>
      <c r="H62" s="7">
        <v>27</v>
      </c>
      <c r="I62" s="7">
        <v>18</v>
      </c>
      <c r="J62" s="7"/>
      <c r="K62" s="7"/>
      <c r="L62" s="8">
        <f>SUM(D62:I62)</f>
        <v>174</v>
      </c>
      <c r="N62" s="8"/>
    </row>
    <row r="63" spans="1:14" s="2" customFormat="1" x14ac:dyDescent="0.2">
      <c r="A63" s="9"/>
      <c r="C63" s="7"/>
      <c r="D63" s="7"/>
      <c r="E63" s="7"/>
      <c r="F63" s="7"/>
      <c r="G63" s="7"/>
      <c r="H63" s="7"/>
      <c r="I63" s="7"/>
      <c r="J63" s="7"/>
      <c r="K63" s="7"/>
      <c r="L63" s="8"/>
      <c r="N63" s="8"/>
    </row>
    <row r="64" spans="1:14" s="2" customFormat="1" x14ac:dyDescent="0.2">
      <c r="A64" s="9" t="s">
        <v>9</v>
      </c>
      <c r="C64" s="7"/>
      <c r="D64" s="7">
        <f t="shared" ref="D64:I64" si="1">SUM(D61:D63)</f>
        <v>189</v>
      </c>
      <c r="E64" s="7">
        <f t="shared" si="1"/>
        <v>101</v>
      </c>
      <c r="F64" s="7">
        <f t="shared" si="1"/>
        <v>154</v>
      </c>
      <c r="G64" s="7">
        <f t="shared" si="1"/>
        <v>108</v>
      </c>
      <c r="H64" s="7">
        <f t="shared" si="1"/>
        <v>108</v>
      </c>
      <c r="I64" s="7">
        <f t="shared" si="1"/>
        <v>81</v>
      </c>
      <c r="J64" s="7"/>
      <c r="K64" s="7"/>
      <c r="L64" s="8">
        <f>SUM(D64:I64)</f>
        <v>741</v>
      </c>
      <c r="N64" s="8"/>
    </row>
    <row r="65" spans="1:15" s="2" customFormat="1" x14ac:dyDescent="0.2">
      <c r="A65" s="1"/>
      <c r="N65" s="8"/>
    </row>
    <row r="66" spans="1:15" s="2" customFormat="1" x14ac:dyDescent="0.2">
      <c r="A66" s="9" t="s">
        <v>6</v>
      </c>
      <c r="D66" s="20">
        <f>D64/D59</f>
        <v>1.1886792452830188</v>
      </c>
      <c r="E66" s="20">
        <f>(D64+E64)/(D59+E59)</f>
        <v>1.2184873949579831</v>
      </c>
      <c r="F66" s="20">
        <f>(D64+E64+F64)/(D59+E59+F59)</f>
        <v>1.361963190184049</v>
      </c>
      <c r="G66" s="20">
        <f>(D64+E64+F64+G64)/(D59+E59+F59+G59)</f>
        <v>1.3596059113300492</v>
      </c>
      <c r="H66" s="20">
        <f>(D64+E64+F64+G64+H64)/(D59+E59+F59+G59+H59)</f>
        <v>1.3580246913580247</v>
      </c>
      <c r="I66" s="20">
        <f>(D64+E64+F64+G64+H64+I64)/(D59+E59+F59+G59+H59+I59)</f>
        <v>1.3981132075471698</v>
      </c>
      <c r="J66" s="20"/>
      <c r="K66" s="20"/>
      <c r="L66" s="20">
        <f>L64/L59</f>
        <v>1.3981132075471698</v>
      </c>
      <c r="N66" s="8"/>
    </row>
    <row r="67" spans="1:15" s="2" customFormat="1" x14ac:dyDescent="0.2">
      <c r="A67" s="1"/>
      <c r="N67" s="8"/>
    </row>
    <row r="68" spans="1:15" s="2" customFormat="1" x14ac:dyDescent="0.2">
      <c r="A68" s="9" t="s">
        <v>20</v>
      </c>
      <c r="D68" s="8">
        <v>33</v>
      </c>
      <c r="E68" s="8">
        <v>17</v>
      </c>
      <c r="F68" s="8">
        <v>26</v>
      </c>
      <c r="G68" s="8">
        <v>18</v>
      </c>
      <c r="H68" s="8">
        <v>18</v>
      </c>
      <c r="I68" s="8">
        <v>14</v>
      </c>
      <c r="L68" s="8">
        <f>SUM(D68:I68)</f>
        <v>126</v>
      </c>
      <c r="N68" s="8"/>
    </row>
    <row r="69" spans="1:15" s="2" customFormat="1" x14ac:dyDescent="0.2">
      <c r="A69" s="1"/>
      <c r="N69" s="8"/>
    </row>
    <row r="70" spans="1:15" s="2" customFormat="1" x14ac:dyDescent="0.2">
      <c r="A70" s="15"/>
      <c r="B70" s="5" t="s">
        <v>12</v>
      </c>
      <c r="N70" s="8"/>
      <c r="O70" s="13"/>
    </row>
    <row r="71" spans="1:15" s="2" customFormat="1" ht="19.899999999999999" customHeight="1" x14ac:dyDescent="0.2">
      <c r="A71" s="1"/>
      <c r="N71" s="8"/>
      <c r="O71" s="13"/>
    </row>
    <row r="72" spans="1:15" s="2" customFormat="1" x14ac:dyDescent="0.2">
      <c r="A72" s="14"/>
      <c r="B72" s="5" t="s">
        <v>11</v>
      </c>
      <c r="N72" s="8"/>
    </row>
    <row r="73" spans="1:15" s="2" customFormat="1" x14ac:dyDescent="0.2">
      <c r="A73" s="1"/>
      <c r="N73" s="8"/>
    </row>
    <row r="74" spans="1:15" s="2" customFormat="1" x14ac:dyDescent="0.2">
      <c r="A74" s="1"/>
      <c r="N74" s="8"/>
    </row>
    <row r="75" spans="1:15" s="2" customFormat="1" x14ac:dyDescent="0.2">
      <c r="A75" s="1"/>
      <c r="N75" s="8"/>
    </row>
    <row r="76" spans="1:15" s="2" customFormat="1" x14ac:dyDescent="0.2">
      <c r="A76" s="1"/>
      <c r="N76" s="8"/>
    </row>
    <row r="77" spans="1:15" s="2" customFormat="1" x14ac:dyDescent="0.2">
      <c r="A77" s="1"/>
      <c r="N77" s="8"/>
    </row>
    <row r="78" spans="1:15" s="2" customFormat="1" x14ac:dyDescent="0.2">
      <c r="A78" s="1"/>
      <c r="N78" s="8"/>
    </row>
    <row r="79" spans="1:15" s="2" customFormat="1" x14ac:dyDescent="0.2">
      <c r="A79" s="5"/>
      <c r="N79" s="8"/>
    </row>
    <row r="80" spans="1:15" s="2" customFormat="1" x14ac:dyDescent="0.2">
      <c r="A80" s="1"/>
      <c r="N80" s="8"/>
    </row>
    <row r="81" spans="1:14" s="2" customFormat="1" x14ac:dyDescent="0.2">
      <c r="A81" s="5"/>
      <c r="N81" s="8"/>
    </row>
    <row r="82" spans="1:14" s="2" customFormat="1" x14ac:dyDescent="0.2">
      <c r="A82" s="1"/>
      <c r="N82" s="8"/>
    </row>
    <row r="83" spans="1:14" s="2" customFormat="1" x14ac:dyDescent="0.2">
      <c r="A83" s="1"/>
      <c r="N83" s="8"/>
    </row>
    <row r="84" spans="1:14" s="2" customFormat="1" x14ac:dyDescent="0.2">
      <c r="A84" s="1"/>
      <c r="N84" s="8"/>
    </row>
    <row r="85" spans="1:14" s="2" customFormat="1" x14ac:dyDescent="0.2">
      <c r="A85" s="1"/>
      <c r="N85" s="8"/>
    </row>
    <row r="86" spans="1:14" s="2" customFormat="1" x14ac:dyDescent="0.2">
      <c r="A86" s="1"/>
      <c r="N86" s="8"/>
    </row>
    <row r="87" spans="1:14" s="2" customFormat="1" x14ac:dyDescent="0.2">
      <c r="A87" s="1"/>
      <c r="N87" s="8"/>
    </row>
    <row r="88" spans="1:14" s="2" customFormat="1" x14ac:dyDescent="0.2">
      <c r="A88" s="5"/>
      <c r="N88" s="8"/>
    </row>
    <row r="89" spans="1:14" s="2" customFormat="1" x14ac:dyDescent="0.2">
      <c r="A89" s="1"/>
      <c r="N89" s="8"/>
    </row>
    <row r="90" spans="1:14" s="2" customFormat="1" x14ac:dyDescent="0.2">
      <c r="A90" s="1"/>
      <c r="N90" s="8"/>
    </row>
    <row r="91" spans="1:14" s="2" customFormat="1" x14ac:dyDescent="0.2">
      <c r="A91" s="1"/>
      <c r="N91" s="8"/>
    </row>
    <row r="92" spans="1:14" s="2" customFormat="1" x14ac:dyDescent="0.2">
      <c r="A92" s="1"/>
      <c r="N92" s="8"/>
    </row>
    <row r="93" spans="1:14" s="2" customFormat="1" x14ac:dyDescent="0.2">
      <c r="A93" s="1"/>
      <c r="N93" s="8"/>
    </row>
    <row r="94" spans="1:14" s="2" customFormat="1" x14ac:dyDescent="0.2">
      <c r="A94" s="1"/>
      <c r="N94" s="8"/>
    </row>
    <row r="95" spans="1:14" s="2" customFormat="1" x14ac:dyDescent="0.2">
      <c r="A95" s="1"/>
      <c r="N95" s="8"/>
    </row>
    <row r="96" spans="1:14" s="2" customFormat="1" x14ac:dyDescent="0.2">
      <c r="A96" s="1"/>
      <c r="N96" s="8"/>
    </row>
    <row r="97" spans="1:14" s="2" customFormat="1" x14ac:dyDescent="0.2">
      <c r="A97" s="1"/>
      <c r="N97" s="8"/>
    </row>
    <row r="98" spans="1:14" s="2" customFormat="1" x14ac:dyDescent="0.2">
      <c r="A98" s="1"/>
      <c r="N98" s="8"/>
    </row>
    <row r="99" spans="1:14" x14ac:dyDescent="0.2">
      <c r="C99" s="2"/>
    </row>
    <row r="100" spans="1:14" x14ac:dyDescent="0.2">
      <c r="C100" s="2"/>
    </row>
    <row r="101" spans="1:14" x14ac:dyDescent="0.2">
      <c r="C101" s="2"/>
    </row>
    <row r="102" spans="1:14" x14ac:dyDescent="0.2">
      <c r="C102" s="2"/>
    </row>
    <row r="103" spans="1:14" x14ac:dyDescent="0.2">
      <c r="C103" s="2"/>
    </row>
    <row r="104" spans="1:14" x14ac:dyDescent="0.2">
      <c r="C104" s="2"/>
    </row>
    <row r="105" spans="1:14" x14ac:dyDescent="0.2">
      <c r="C105" s="2"/>
    </row>
    <row r="106" spans="1:14" x14ac:dyDescent="0.2">
      <c r="C106" s="2"/>
    </row>
    <row r="107" spans="1:14" x14ac:dyDescent="0.2">
      <c r="C107" s="2"/>
    </row>
    <row r="108" spans="1:14" x14ac:dyDescent="0.2">
      <c r="C108" s="2"/>
    </row>
    <row r="109" spans="1:14" x14ac:dyDescent="0.2">
      <c r="C109" s="2"/>
    </row>
    <row r="110" spans="1:14" x14ac:dyDescent="0.2">
      <c r="C110" s="2"/>
    </row>
    <row r="111" spans="1:14" x14ac:dyDescent="0.2">
      <c r="C111" s="2"/>
    </row>
    <row r="112" spans="1:14" x14ac:dyDescent="0.2">
      <c r="C112" s="2"/>
    </row>
    <row r="113" spans="3:3" x14ac:dyDescent="0.2">
      <c r="C113" s="2"/>
    </row>
    <row r="114" spans="3:3" x14ac:dyDescent="0.2">
      <c r="C114" s="2"/>
    </row>
    <row r="115" spans="3:3" x14ac:dyDescent="0.2">
      <c r="C115" s="2"/>
    </row>
    <row r="116" spans="3:3" x14ac:dyDescent="0.2">
      <c r="C116" s="2"/>
    </row>
    <row r="117" spans="3:3" x14ac:dyDescent="0.2">
      <c r="C117" s="2"/>
    </row>
    <row r="118" spans="3:3" x14ac:dyDescent="0.2">
      <c r="C118" s="2"/>
    </row>
    <row r="119" spans="3:3" x14ac:dyDescent="0.2">
      <c r="C119" s="2"/>
    </row>
    <row r="120" spans="3:3" x14ac:dyDescent="0.2">
      <c r="C120" s="2"/>
    </row>
    <row r="121" spans="3:3" x14ac:dyDescent="0.2">
      <c r="C121" s="2"/>
    </row>
    <row r="122" spans="3:3" x14ac:dyDescent="0.2">
      <c r="C122" s="2"/>
    </row>
    <row r="123" spans="3:3" x14ac:dyDescent="0.2">
      <c r="C123" s="2"/>
    </row>
    <row r="124" spans="3:3" x14ac:dyDescent="0.2">
      <c r="C124" s="2"/>
    </row>
    <row r="125" spans="3:3" ht="12" customHeight="1" x14ac:dyDescent="0.2">
      <c r="C125" s="2"/>
    </row>
    <row r="126" spans="3:3" ht="12" customHeight="1" x14ac:dyDescent="0.2">
      <c r="C126" s="2"/>
    </row>
    <row r="127" spans="3:3" x14ac:dyDescent="0.2">
      <c r="C127" s="2"/>
    </row>
    <row r="128" spans="3:3" x14ac:dyDescent="0.2">
      <c r="C128" s="2"/>
    </row>
    <row r="129" spans="1:3" x14ac:dyDescent="0.2">
      <c r="C129" s="2"/>
    </row>
    <row r="130" spans="1:3" x14ac:dyDescent="0.2">
      <c r="C130" s="2"/>
    </row>
    <row r="131" spans="1:3" ht="24.75" customHeight="1" x14ac:dyDescent="0.3">
      <c r="A131" s="4"/>
      <c r="B131" s="6"/>
      <c r="C131" s="2"/>
    </row>
    <row r="132" spans="1:3" x14ac:dyDescent="0.2">
      <c r="C132" s="2"/>
    </row>
    <row r="133" spans="1:3" x14ac:dyDescent="0.2">
      <c r="C133" s="2"/>
    </row>
    <row r="134" spans="1:3" x14ac:dyDescent="0.2">
      <c r="C134" s="2"/>
    </row>
    <row r="135" spans="1:3" x14ac:dyDescent="0.2">
      <c r="C135" s="2"/>
    </row>
    <row r="136" spans="1:3" x14ac:dyDescent="0.2">
      <c r="C136" s="2"/>
    </row>
    <row r="137" spans="1:3" x14ac:dyDescent="0.2">
      <c r="C137" s="2"/>
    </row>
    <row r="138" spans="1:3" x14ac:dyDescent="0.2">
      <c r="C138" s="2"/>
    </row>
    <row r="139" spans="1:3" x14ac:dyDescent="0.2">
      <c r="C139" s="2"/>
    </row>
    <row r="140" spans="1:3" x14ac:dyDescent="0.2">
      <c r="C140" s="2"/>
    </row>
    <row r="141" spans="1:3" x14ac:dyDescent="0.2">
      <c r="C141" s="2"/>
    </row>
    <row r="142" spans="1:3" x14ac:dyDescent="0.2">
      <c r="C142" s="2"/>
    </row>
  </sheetData>
  <sortState xmlns:xlrd2="http://schemas.microsoft.com/office/spreadsheetml/2017/richdata2" ref="A5:L55">
    <sortCondition descending="1" ref="L5:L55"/>
  </sortState>
  <phoneticPr fontId="0" type="noConversion"/>
  <printOptions horizontalCentered="1" verticalCentered="1"/>
  <pageMargins left="0" right="0" top="0" bottom="0" header="0.51181102362204722" footer="0.51181102362204722"/>
  <pageSetup paperSize="9" scale="8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8"/>
  <sheetViews>
    <sheetView workbookViewId="0">
      <selection activeCell="P20" sqref="P20"/>
    </sheetView>
  </sheetViews>
  <sheetFormatPr baseColWidth="10" defaultColWidth="11.42578125" defaultRowHeight="12.75" x14ac:dyDescent="0.2"/>
  <cols>
    <col min="1" max="1" width="25.7109375" style="1" customWidth="1"/>
    <col min="2" max="2" width="7.7109375" style="2" customWidth="1"/>
    <col min="3" max="3" width="25.7109375" style="1" customWidth="1"/>
    <col min="4" max="9" width="8.7109375" style="2" customWidth="1"/>
    <col min="10" max="10" width="12.7109375" style="2" customWidth="1"/>
    <col min="11" max="12" width="8.7109375" style="2" customWidth="1"/>
    <col min="13" max="13" width="11.42578125" style="1"/>
    <col min="14" max="14" width="11.42578125" style="17"/>
    <col min="15" max="16384" width="11.42578125" style="1"/>
  </cols>
  <sheetData>
    <row r="1" spans="1:14" s="2" customFormat="1" x14ac:dyDescent="0.2">
      <c r="A1" s="2" t="s">
        <v>0</v>
      </c>
      <c r="C1" s="2" t="s">
        <v>1</v>
      </c>
      <c r="D1" s="18">
        <v>45227</v>
      </c>
      <c r="E1" s="18">
        <v>45255</v>
      </c>
      <c r="F1" s="18">
        <v>45276</v>
      </c>
      <c r="G1" s="18">
        <v>45339</v>
      </c>
      <c r="H1" s="18">
        <v>45374</v>
      </c>
      <c r="I1" s="18">
        <v>45022</v>
      </c>
      <c r="J1" s="18">
        <v>45063</v>
      </c>
      <c r="K1" s="12"/>
      <c r="L1" s="2" t="s">
        <v>2</v>
      </c>
      <c r="N1" s="8"/>
    </row>
    <row r="2" spans="1:14" s="2" customFormat="1" x14ac:dyDescent="0.2">
      <c r="J2" s="2" t="s">
        <v>42</v>
      </c>
      <c r="N2" s="8"/>
    </row>
    <row r="3" spans="1:14" s="2" customFormat="1" x14ac:dyDescent="0.2">
      <c r="C3" s="3" t="s">
        <v>3</v>
      </c>
      <c r="D3" s="2">
        <v>8</v>
      </c>
      <c r="E3" s="2">
        <v>8</v>
      </c>
      <c r="F3" s="2">
        <v>11</v>
      </c>
      <c r="G3" s="2">
        <v>9</v>
      </c>
      <c r="H3" s="2">
        <v>8</v>
      </c>
      <c r="I3" s="2">
        <v>7</v>
      </c>
      <c r="K3" s="2">
        <f>SUM(D3:J3)</f>
        <v>51</v>
      </c>
      <c r="N3" s="8"/>
    </row>
    <row r="4" spans="1:14" s="2" customFormat="1" x14ac:dyDescent="0.2">
      <c r="C4" s="3"/>
      <c r="N4" s="8"/>
    </row>
    <row r="5" spans="1:14" s="2" customFormat="1" x14ac:dyDescent="0.2">
      <c r="A5" s="24" t="s">
        <v>65</v>
      </c>
      <c r="B5" s="25" t="s">
        <v>68</v>
      </c>
      <c r="C5" s="25" t="s">
        <v>129</v>
      </c>
      <c r="D5" s="25">
        <v>7</v>
      </c>
      <c r="E5" s="25">
        <v>3</v>
      </c>
      <c r="F5" s="25">
        <v>9</v>
      </c>
      <c r="G5" s="25">
        <v>5</v>
      </c>
      <c r="H5" s="25">
        <v>7</v>
      </c>
      <c r="I5" s="25">
        <v>1</v>
      </c>
      <c r="J5" s="25"/>
      <c r="K5" s="25"/>
      <c r="L5" s="25">
        <f>SUM(D5:K5)</f>
        <v>32</v>
      </c>
      <c r="M5" s="2" t="s">
        <v>42</v>
      </c>
      <c r="N5" s="8"/>
    </row>
    <row r="6" spans="1:14" s="2" customFormat="1" x14ac:dyDescent="0.2">
      <c r="A6" s="26" t="s">
        <v>61</v>
      </c>
      <c r="B6" s="25" t="s">
        <v>41</v>
      </c>
      <c r="C6" s="25" t="s">
        <v>70</v>
      </c>
      <c r="D6" s="25">
        <v>1</v>
      </c>
      <c r="E6" s="25">
        <v>1</v>
      </c>
      <c r="F6" s="25">
        <v>1</v>
      </c>
      <c r="G6" s="25">
        <v>9</v>
      </c>
      <c r="H6" s="25">
        <v>3</v>
      </c>
      <c r="I6" s="25">
        <v>7</v>
      </c>
      <c r="J6" s="25"/>
      <c r="K6" s="25"/>
      <c r="L6" s="25">
        <f>SUM(D6:K6)</f>
        <v>22</v>
      </c>
      <c r="M6" s="2" t="s">
        <v>42</v>
      </c>
      <c r="N6" s="8"/>
    </row>
    <row r="7" spans="1:14" s="2" customFormat="1" x14ac:dyDescent="0.2">
      <c r="A7" s="26" t="s">
        <v>90</v>
      </c>
      <c r="B7" s="25" t="s">
        <v>97</v>
      </c>
      <c r="C7" s="25" t="s">
        <v>14</v>
      </c>
      <c r="D7" s="25">
        <v>1</v>
      </c>
      <c r="E7" s="25" t="s">
        <v>91</v>
      </c>
      <c r="F7" s="25">
        <v>7</v>
      </c>
      <c r="G7" s="25">
        <v>7</v>
      </c>
      <c r="H7" s="25">
        <v>3</v>
      </c>
      <c r="I7" s="25">
        <v>1</v>
      </c>
      <c r="J7" s="25"/>
      <c r="K7" s="25"/>
      <c r="L7" s="25">
        <f>SUM(D7:K7)</f>
        <v>19</v>
      </c>
      <c r="M7" s="2" t="s">
        <v>42</v>
      </c>
      <c r="N7" s="8"/>
    </row>
    <row r="8" spans="1:14" s="2" customFormat="1" x14ac:dyDescent="0.2">
      <c r="A8" s="24" t="s">
        <v>22</v>
      </c>
      <c r="B8" s="25" t="s">
        <v>72</v>
      </c>
      <c r="C8" s="25" t="s">
        <v>15</v>
      </c>
      <c r="D8" s="25">
        <v>1</v>
      </c>
      <c r="E8" s="25">
        <v>5</v>
      </c>
      <c r="F8" s="25">
        <v>3</v>
      </c>
      <c r="G8" s="25">
        <v>1</v>
      </c>
      <c r="H8" s="25">
        <v>1</v>
      </c>
      <c r="I8" s="25">
        <v>3</v>
      </c>
      <c r="J8" s="25"/>
      <c r="K8" s="25"/>
      <c r="L8" s="25">
        <f>SUM(D8:K8)</f>
        <v>14</v>
      </c>
      <c r="M8" s="2" t="s">
        <v>42</v>
      </c>
      <c r="N8" s="8"/>
    </row>
    <row r="9" spans="1:14" s="2" customFormat="1" x14ac:dyDescent="0.2">
      <c r="A9" s="26" t="s">
        <v>55</v>
      </c>
      <c r="B9" s="25" t="s">
        <v>66</v>
      </c>
      <c r="C9" s="25" t="s">
        <v>67</v>
      </c>
      <c r="D9" s="25">
        <v>5</v>
      </c>
      <c r="E9" s="25">
        <v>7</v>
      </c>
      <c r="F9" s="25">
        <v>1</v>
      </c>
      <c r="G9" s="25" t="s">
        <v>91</v>
      </c>
      <c r="H9" s="25" t="s">
        <v>91</v>
      </c>
      <c r="I9" s="25" t="s">
        <v>91</v>
      </c>
      <c r="J9" s="25"/>
      <c r="K9" s="25"/>
      <c r="L9" s="25">
        <f>SUM(D9:K9)</f>
        <v>13</v>
      </c>
      <c r="M9" s="2" t="s">
        <v>42</v>
      </c>
      <c r="N9" s="8"/>
    </row>
    <row r="10" spans="1:14" s="2" customFormat="1" x14ac:dyDescent="0.2">
      <c r="A10" s="26" t="s">
        <v>32</v>
      </c>
      <c r="B10" s="25" t="s">
        <v>41</v>
      </c>
      <c r="C10" s="25" t="s">
        <v>14</v>
      </c>
      <c r="D10" s="25">
        <v>3</v>
      </c>
      <c r="E10" s="25" t="s">
        <v>91</v>
      </c>
      <c r="F10" s="25" t="s">
        <v>91</v>
      </c>
      <c r="G10" s="25">
        <v>5</v>
      </c>
      <c r="H10" s="25">
        <v>1</v>
      </c>
      <c r="I10" s="25" t="s">
        <v>91</v>
      </c>
      <c r="J10" s="25"/>
      <c r="K10" s="25"/>
      <c r="L10" s="25">
        <f>SUM(D10:K10)</f>
        <v>9</v>
      </c>
      <c r="M10" s="2" t="s">
        <v>42</v>
      </c>
      <c r="N10" s="8"/>
    </row>
    <row r="11" spans="1:14" s="2" customFormat="1" x14ac:dyDescent="0.2">
      <c r="A11" s="26" t="s">
        <v>130</v>
      </c>
      <c r="B11" s="25" t="s">
        <v>133</v>
      </c>
      <c r="C11" s="25" t="s">
        <v>129</v>
      </c>
      <c r="D11" s="27" t="s">
        <v>91</v>
      </c>
      <c r="E11" s="25" t="s">
        <v>91</v>
      </c>
      <c r="F11" s="25" t="s">
        <v>91</v>
      </c>
      <c r="G11" s="25">
        <v>3</v>
      </c>
      <c r="H11" s="25">
        <v>5</v>
      </c>
      <c r="I11" s="25">
        <v>1</v>
      </c>
      <c r="J11" s="25"/>
      <c r="K11" s="25"/>
      <c r="L11" s="25">
        <f>SUM(D11:K11)</f>
        <v>9</v>
      </c>
      <c r="M11" s="2" t="s">
        <v>42</v>
      </c>
      <c r="N11" s="8"/>
    </row>
    <row r="12" spans="1:14" s="2" customFormat="1" x14ac:dyDescent="0.2">
      <c r="A12" s="26" t="s">
        <v>51</v>
      </c>
      <c r="B12" s="25" t="s">
        <v>69</v>
      </c>
      <c r="C12" s="25" t="s">
        <v>70</v>
      </c>
      <c r="D12" s="25" t="s">
        <v>91</v>
      </c>
      <c r="E12" s="25">
        <v>3</v>
      </c>
      <c r="F12" s="25">
        <v>1</v>
      </c>
      <c r="G12" s="25" t="s">
        <v>91</v>
      </c>
      <c r="H12" s="25" t="s">
        <v>91</v>
      </c>
      <c r="I12" s="25">
        <v>5</v>
      </c>
      <c r="J12" s="25"/>
      <c r="K12" s="25"/>
      <c r="L12" s="25">
        <f>SUM(D12:K12)</f>
        <v>9</v>
      </c>
      <c r="M12" s="2" t="s">
        <v>42</v>
      </c>
      <c r="N12" s="8"/>
    </row>
    <row r="13" spans="1:14" s="2" customFormat="1" x14ac:dyDescent="0.2">
      <c r="A13" s="5" t="s">
        <v>127</v>
      </c>
      <c r="B13" s="2" t="s">
        <v>128</v>
      </c>
      <c r="C13" s="2" t="s">
        <v>129</v>
      </c>
      <c r="D13" s="2" t="s">
        <v>91</v>
      </c>
      <c r="E13" s="2" t="s">
        <v>91</v>
      </c>
      <c r="F13" s="2">
        <v>3</v>
      </c>
      <c r="G13" s="2">
        <v>3</v>
      </c>
      <c r="H13" s="2">
        <v>1</v>
      </c>
      <c r="I13" s="2" t="s">
        <v>91</v>
      </c>
      <c r="L13" s="2">
        <f>SUM(D13:K13)</f>
        <v>7</v>
      </c>
      <c r="N13" s="8"/>
    </row>
    <row r="14" spans="1:14" s="2" customFormat="1" x14ac:dyDescent="0.2">
      <c r="A14" s="22" t="s">
        <v>93</v>
      </c>
      <c r="B14" s="21" t="s">
        <v>99</v>
      </c>
      <c r="C14" s="21" t="s">
        <v>95</v>
      </c>
      <c r="D14" s="23" t="s">
        <v>91</v>
      </c>
      <c r="E14" s="21">
        <v>1</v>
      </c>
      <c r="F14" s="21">
        <v>5</v>
      </c>
      <c r="G14" s="21" t="s">
        <v>91</v>
      </c>
      <c r="H14" s="21" t="s">
        <v>91</v>
      </c>
      <c r="I14" s="21" t="s">
        <v>91</v>
      </c>
      <c r="J14" s="21"/>
      <c r="K14" s="21"/>
      <c r="L14" s="21">
        <f>SUM(D14:K14)</f>
        <v>6</v>
      </c>
      <c r="N14" s="8"/>
    </row>
    <row r="15" spans="1:14" s="2" customFormat="1" x14ac:dyDescent="0.2">
      <c r="A15" s="22" t="s">
        <v>94</v>
      </c>
      <c r="B15" s="21" t="s">
        <v>98</v>
      </c>
      <c r="C15" s="21" t="s">
        <v>95</v>
      </c>
      <c r="D15" s="23" t="s">
        <v>91</v>
      </c>
      <c r="E15" s="21">
        <v>1</v>
      </c>
      <c r="F15" s="21">
        <v>5</v>
      </c>
      <c r="G15" s="21" t="s">
        <v>91</v>
      </c>
      <c r="H15" s="21" t="s">
        <v>91</v>
      </c>
      <c r="I15" s="21" t="s">
        <v>91</v>
      </c>
      <c r="J15" s="21"/>
      <c r="K15" s="21"/>
      <c r="L15" s="21">
        <f>SUM(D15:K15)</f>
        <v>6</v>
      </c>
      <c r="N15" s="8"/>
    </row>
    <row r="16" spans="1:14" s="2" customFormat="1" x14ac:dyDescent="0.2">
      <c r="A16" s="22" t="s">
        <v>132</v>
      </c>
      <c r="B16" s="21" t="s">
        <v>133</v>
      </c>
      <c r="C16" s="21" t="s">
        <v>129</v>
      </c>
      <c r="D16" s="23" t="s">
        <v>91</v>
      </c>
      <c r="E16" s="21" t="s">
        <v>91</v>
      </c>
      <c r="F16" s="21" t="s">
        <v>91</v>
      </c>
      <c r="G16" s="21">
        <v>3</v>
      </c>
      <c r="H16" s="21" t="s">
        <v>91</v>
      </c>
      <c r="I16" s="21">
        <v>3</v>
      </c>
      <c r="J16" s="21"/>
      <c r="K16" s="21"/>
      <c r="L16" s="21">
        <f>SUM(D16:K16)</f>
        <v>6</v>
      </c>
      <c r="N16" s="8"/>
    </row>
    <row r="17" spans="1:14" s="2" customFormat="1" x14ac:dyDescent="0.2">
      <c r="A17" s="22" t="s">
        <v>47</v>
      </c>
      <c r="B17" s="21" t="s">
        <v>73</v>
      </c>
      <c r="C17" s="21" t="s">
        <v>43</v>
      </c>
      <c r="D17" s="21">
        <v>1</v>
      </c>
      <c r="E17" s="21" t="s">
        <v>91</v>
      </c>
      <c r="F17" s="21">
        <v>3</v>
      </c>
      <c r="G17" s="21" t="s">
        <v>91</v>
      </c>
      <c r="H17" s="21" t="s">
        <v>91</v>
      </c>
      <c r="I17" s="21" t="s">
        <v>91</v>
      </c>
      <c r="J17" s="21"/>
      <c r="K17" s="21"/>
      <c r="L17" s="21">
        <f>SUM(D17:K17)</f>
        <v>4</v>
      </c>
      <c r="N17" s="8"/>
    </row>
    <row r="18" spans="1:14" s="2" customFormat="1" x14ac:dyDescent="0.2">
      <c r="A18" s="22" t="s">
        <v>45</v>
      </c>
      <c r="B18" s="21" t="s">
        <v>69</v>
      </c>
      <c r="C18" s="21" t="s">
        <v>37</v>
      </c>
      <c r="D18" s="21">
        <v>3</v>
      </c>
      <c r="E18" s="21" t="s">
        <v>91</v>
      </c>
      <c r="F18" s="21" t="s">
        <v>91</v>
      </c>
      <c r="G18" s="21" t="s">
        <v>91</v>
      </c>
      <c r="H18" s="21" t="s">
        <v>91</v>
      </c>
      <c r="I18" s="21" t="s">
        <v>91</v>
      </c>
      <c r="J18" s="21"/>
      <c r="K18" s="21"/>
      <c r="L18" s="21">
        <f>SUM(D18:K18)</f>
        <v>3</v>
      </c>
      <c r="N18" s="8"/>
    </row>
    <row r="19" spans="1:14" s="2" customFormat="1" x14ac:dyDescent="0.2">
      <c r="A19" s="22" t="s">
        <v>126</v>
      </c>
      <c r="B19" s="21" t="s">
        <v>41</v>
      </c>
      <c r="C19" s="21" t="s">
        <v>43</v>
      </c>
      <c r="D19" s="23" t="s">
        <v>91</v>
      </c>
      <c r="E19" s="21" t="s">
        <v>91</v>
      </c>
      <c r="F19" s="21">
        <v>3</v>
      </c>
      <c r="G19" s="21" t="s">
        <v>91</v>
      </c>
      <c r="H19" s="21" t="s">
        <v>91</v>
      </c>
      <c r="I19" s="21" t="s">
        <v>91</v>
      </c>
      <c r="J19" s="21"/>
      <c r="K19" s="21"/>
      <c r="L19" s="21">
        <f>SUM(D19:K19)</f>
        <v>3</v>
      </c>
      <c r="N19" s="8"/>
    </row>
    <row r="20" spans="1:14" s="2" customFormat="1" x14ac:dyDescent="0.2">
      <c r="A20" s="22" t="s">
        <v>131</v>
      </c>
      <c r="B20" s="21" t="s">
        <v>133</v>
      </c>
      <c r="C20" s="21" t="s">
        <v>129</v>
      </c>
      <c r="D20" s="23" t="s">
        <v>91</v>
      </c>
      <c r="E20" s="21" t="s">
        <v>91</v>
      </c>
      <c r="F20" s="21" t="s">
        <v>91</v>
      </c>
      <c r="G20" s="21">
        <v>3</v>
      </c>
      <c r="H20" s="21" t="s">
        <v>91</v>
      </c>
      <c r="I20" s="21" t="s">
        <v>91</v>
      </c>
      <c r="J20" s="21"/>
      <c r="K20" s="21"/>
      <c r="L20" s="21">
        <f>SUM(D20:K20)</f>
        <v>3</v>
      </c>
      <c r="N20" s="8"/>
    </row>
    <row r="21" spans="1:14" s="2" customFormat="1" x14ac:dyDescent="0.2">
      <c r="A21" s="22" t="s">
        <v>92</v>
      </c>
      <c r="B21" s="21" t="s">
        <v>96</v>
      </c>
      <c r="C21" s="21" t="s">
        <v>19</v>
      </c>
      <c r="D21" s="23" t="s">
        <v>91</v>
      </c>
      <c r="E21" s="21">
        <v>1</v>
      </c>
      <c r="F21" s="21" t="s">
        <v>91</v>
      </c>
      <c r="G21" s="21" t="s">
        <v>91</v>
      </c>
      <c r="H21" s="21" t="s">
        <v>91</v>
      </c>
      <c r="I21" s="21" t="s">
        <v>91</v>
      </c>
      <c r="J21" s="21"/>
      <c r="K21" s="21"/>
      <c r="L21" s="21">
        <f>SUM(D21:K21)</f>
        <v>1</v>
      </c>
      <c r="N21" s="8"/>
    </row>
    <row r="22" spans="1:14" s="2" customFormat="1" x14ac:dyDescent="0.2">
      <c r="A22" s="22" t="s">
        <v>136</v>
      </c>
      <c r="B22" s="21" t="s">
        <v>133</v>
      </c>
      <c r="C22" s="21" t="s">
        <v>43</v>
      </c>
      <c r="D22" s="23" t="s">
        <v>91</v>
      </c>
      <c r="E22" s="21" t="s">
        <v>91</v>
      </c>
      <c r="F22" s="21" t="s">
        <v>91</v>
      </c>
      <c r="G22" s="21" t="s">
        <v>91</v>
      </c>
      <c r="H22" s="21">
        <v>1</v>
      </c>
      <c r="I22" s="21" t="s">
        <v>91</v>
      </c>
      <c r="J22" s="21"/>
      <c r="K22" s="21"/>
      <c r="L22" s="21">
        <f>SUM(D22:K22)</f>
        <v>1</v>
      </c>
      <c r="N22" s="8"/>
    </row>
    <row r="23" spans="1:14" s="2" customFormat="1" x14ac:dyDescent="0.2">
      <c r="A23" s="5"/>
      <c r="N23" s="8"/>
    </row>
    <row r="24" spans="1:14" s="2" customFormat="1" x14ac:dyDescent="0.2">
      <c r="C24" s="3"/>
      <c r="N24" s="8"/>
    </row>
    <row r="25" spans="1:14" s="2" customFormat="1" x14ac:dyDescent="0.2">
      <c r="A25" s="11" t="s">
        <v>7</v>
      </c>
      <c r="D25" s="2">
        <f t="shared" ref="D25:J25" si="0">SUM(D5:D24)</f>
        <v>22</v>
      </c>
      <c r="E25" s="2">
        <f t="shared" si="0"/>
        <v>22</v>
      </c>
      <c r="F25" s="2">
        <f t="shared" si="0"/>
        <v>41</v>
      </c>
      <c r="G25" s="2">
        <f t="shared" si="0"/>
        <v>39</v>
      </c>
      <c r="H25" s="2">
        <f t="shared" si="0"/>
        <v>22</v>
      </c>
      <c r="I25" s="2">
        <f t="shared" si="0"/>
        <v>21</v>
      </c>
      <c r="J25" s="2">
        <f t="shared" si="0"/>
        <v>0</v>
      </c>
      <c r="L25" s="2">
        <f>SUM(D25:I25)</f>
        <v>167</v>
      </c>
      <c r="N25" s="8"/>
    </row>
    <row r="26" spans="1:14" s="2" customFormat="1" x14ac:dyDescent="0.2">
      <c r="A26" s="5"/>
      <c r="N26" s="8"/>
    </row>
    <row r="27" spans="1:14" s="2" customFormat="1" x14ac:dyDescent="0.2">
      <c r="A27" s="9" t="s">
        <v>4</v>
      </c>
      <c r="C27" s="7"/>
      <c r="D27" s="7">
        <v>36</v>
      </c>
      <c r="E27" s="7">
        <v>36</v>
      </c>
      <c r="F27" s="7">
        <v>49</v>
      </c>
      <c r="G27" s="7">
        <v>40</v>
      </c>
      <c r="H27" s="7">
        <v>36</v>
      </c>
      <c r="I27" s="7">
        <v>32</v>
      </c>
      <c r="J27" s="7"/>
      <c r="K27" s="7"/>
      <c r="L27" s="8">
        <f>SUM(D27:J27)</f>
        <v>229</v>
      </c>
      <c r="N27" s="8"/>
    </row>
    <row r="28" spans="1:14" s="2" customFormat="1" x14ac:dyDescent="0.2">
      <c r="A28" s="9" t="s">
        <v>8</v>
      </c>
      <c r="C28" s="7"/>
      <c r="D28" s="7">
        <v>12</v>
      </c>
      <c r="E28" s="7">
        <v>12</v>
      </c>
      <c r="F28" s="7">
        <v>16.5</v>
      </c>
      <c r="G28" s="7">
        <v>14</v>
      </c>
      <c r="H28" s="7">
        <v>12</v>
      </c>
      <c r="I28" s="7">
        <v>11</v>
      </c>
      <c r="J28" s="7"/>
      <c r="K28" s="7"/>
      <c r="L28" s="8">
        <f>SUM(D28:J28)</f>
        <v>77.5</v>
      </c>
      <c r="N28" s="8"/>
    </row>
    <row r="29" spans="1:14" s="2" customFormat="1" x14ac:dyDescent="0.2">
      <c r="A29" s="9"/>
      <c r="C29" s="7"/>
      <c r="D29" s="7"/>
      <c r="E29" s="7"/>
      <c r="F29" s="7"/>
      <c r="G29" s="7"/>
      <c r="H29" s="7"/>
      <c r="I29" s="7"/>
      <c r="J29" s="7"/>
      <c r="K29" s="7"/>
      <c r="L29" s="8"/>
      <c r="N29" s="8"/>
    </row>
    <row r="30" spans="1:14" s="2" customFormat="1" x14ac:dyDescent="0.2">
      <c r="A30" s="9" t="s">
        <v>9</v>
      </c>
      <c r="C30" s="7"/>
      <c r="D30" s="7">
        <f t="shared" ref="D30:I30" si="1">SUM(D27:D29)</f>
        <v>48</v>
      </c>
      <c r="E30" s="7">
        <f t="shared" si="1"/>
        <v>48</v>
      </c>
      <c r="F30" s="7">
        <f t="shared" si="1"/>
        <v>65.5</v>
      </c>
      <c r="G30" s="7">
        <f t="shared" si="1"/>
        <v>54</v>
      </c>
      <c r="H30" s="7">
        <f t="shared" si="1"/>
        <v>48</v>
      </c>
      <c r="I30" s="7">
        <f t="shared" si="1"/>
        <v>43</v>
      </c>
      <c r="J30" s="7"/>
      <c r="K30" s="7"/>
      <c r="L30" s="8">
        <f>SUM(D30:J30)</f>
        <v>306.5</v>
      </c>
      <c r="N30" s="8"/>
    </row>
    <row r="31" spans="1:14" s="2" customFormat="1" x14ac:dyDescent="0.2">
      <c r="A31" s="1"/>
      <c r="N31" s="8"/>
    </row>
    <row r="32" spans="1:14" s="2" customFormat="1" x14ac:dyDescent="0.2">
      <c r="A32" s="19" t="s">
        <v>6</v>
      </c>
      <c r="B32" s="20"/>
      <c r="C32" s="20"/>
      <c r="D32" s="20">
        <f>D30/D25</f>
        <v>2.1818181818181817</v>
      </c>
      <c r="E32" s="20">
        <f>(D30+E30)/(D25+E25)</f>
        <v>2.1818181818181817</v>
      </c>
      <c r="F32" s="20">
        <f>(D30+E30+F30)/(D25+E25+F25)</f>
        <v>1.9</v>
      </c>
      <c r="G32" s="20">
        <f>(D30+E30+F30+G30)/(D25+E25+F25+G25)</f>
        <v>1.7379032258064515</v>
      </c>
      <c r="H32" s="20">
        <f>(D30+E30+F30+G30+H30)/(D25+E25+F25+G25+H25)</f>
        <v>1.8047945205479452</v>
      </c>
      <c r="I32" s="20">
        <f>(D30+E30+F30+G30+H30+I30)/(D25+E25+F25+G25+H25+I25)</f>
        <v>1.8353293413173652</v>
      </c>
      <c r="J32" s="20"/>
      <c r="K32" s="20"/>
      <c r="L32" s="20">
        <f>L30/L25</f>
        <v>1.8353293413173652</v>
      </c>
      <c r="N32" s="8"/>
    </row>
    <row r="33" spans="1:15" s="2" customFormat="1" x14ac:dyDescent="0.2">
      <c r="A33" s="9"/>
      <c r="D33" s="10"/>
      <c r="E33" s="10"/>
      <c r="F33" s="10"/>
      <c r="G33" s="10"/>
      <c r="H33" s="10"/>
      <c r="I33" s="10"/>
      <c r="J33" s="10"/>
      <c r="L33" s="10"/>
      <c r="N33" s="8"/>
    </row>
    <row r="34" spans="1:15" s="2" customFormat="1" x14ac:dyDescent="0.2">
      <c r="A34" s="9" t="s">
        <v>20</v>
      </c>
      <c r="D34" s="8">
        <v>8</v>
      </c>
      <c r="E34" s="8">
        <v>8</v>
      </c>
      <c r="F34" s="8">
        <v>11</v>
      </c>
      <c r="G34" s="8">
        <v>9</v>
      </c>
      <c r="H34" s="8">
        <v>8</v>
      </c>
      <c r="I34" s="8">
        <v>7</v>
      </c>
      <c r="L34" s="8">
        <f>SUM(D34:I34)</f>
        <v>51</v>
      </c>
      <c r="N34" s="8"/>
    </row>
    <row r="35" spans="1:15" s="2" customFormat="1" x14ac:dyDescent="0.2">
      <c r="A35" s="16"/>
      <c r="N35" s="8"/>
    </row>
    <row r="36" spans="1:15" s="2" customFormat="1" x14ac:dyDescent="0.2">
      <c r="A36" s="15"/>
      <c r="B36" s="5" t="s">
        <v>12</v>
      </c>
      <c r="N36" s="8"/>
      <c r="O36" s="13"/>
    </row>
    <row r="37" spans="1:15" s="2" customFormat="1" ht="19.899999999999999" customHeight="1" x14ac:dyDescent="0.2">
      <c r="A37" s="1"/>
      <c r="N37" s="8"/>
      <c r="O37" s="13"/>
    </row>
    <row r="38" spans="1:15" s="2" customFormat="1" x14ac:dyDescent="0.2">
      <c r="A38" s="14"/>
      <c r="B38" s="5" t="s">
        <v>11</v>
      </c>
      <c r="N38" s="8"/>
    </row>
    <row r="39" spans="1:15" s="2" customFormat="1" x14ac:dyDescent="0.2">
      <c r="A39" s="1"/>
      <c r="N39" s="8"/>
    </row>
    <row r="40" spans="1:15" s="2" customFormat="1" x14ac:dyDescent="0.2">
      <c r="A40" s="1"/>
      <c r="N40" s="8"/>
    </row>
    <row r="41" spans="1:15" s="2" customFormat="1" x14ac:dyDescent="0.2">
      <c r="A41" s="1"/>
      <c r="N41" s="8"/>
    </row>
    <row r="42" spans="1:15" s="2" customFormat="1" x14ac:dyDescent="0.2">
      <c r="A42" s="1"/>
      <c r="N42" s="8"/>
    </row>
    <row r="43" spans="1:15" s="2" customFormat="1" x14ac:dyDescent="0.2">
      <c r="A43" s="1"/>
      <c r="N43" s="8"/>
    </row>
    <row r="44" spans="1:15" s="2" customFormat="1" x14ac:dyDescent="0.2">
      <c r="A44" s="1"/>
      <c r="N44" s="8"/>
    </row>
    <row r="45" spans="1:15" s="2" customFormat="1" x14ac:dyDescent="0.2">
      <c r="A45" s="5"/>
      <c r="N45" s="8"/>
    </row>
    <row r="46" spans="1:15" s="2" customFormat="1" x14ac:dyDescent="0.2">
      <c r="A46" s="1"/>
      <c r="N46" s="8"/>
    </row>
    <row r="47" spans="1:15" s="2" customFormat="1" x14ac:dyDescent="0.2">
      <c r="A47" s="5"/>
      <c r="N47" s="8"/>
    </row>
    <row r="48" spans="1:15" s="2" customFormat="1" x14ac:dyDescent="0.2">
      <c r="A48" s="1"/>
      <c r="N48" s="8"/>
    </row>
    <row r="49" spans="1:14" s="2" customFormat="1" x14ac:dyDescent="0.2">
      <c r="A49" s="1"/>
      <c r="N49" s="8"/>
    </row>
    <row r="50" spans="1:14" s="2" customFormat="1" x14ac:dyDescent="0.2">
      <c r="A50" s="1"/>
      <c r="N50" s="8"/>
    </row>
    <row r="51" spans="1:14" s="2" customFormat="1" x14ac:dyDescent="0.2">
      <c r="A51" s="1"/>
      <c r="N51" s="8"/>
    </row>
    <row r="52" spans="1:14" s="2" customFormat="1" x14ac:dyDescent="0.2">
      <c r="A52" s="1"/>
      <c r="N52" s="8"/>
    </row>
    <row r="53" spans="1:14" s="2" customFormat="1" x14ac:dyDescent="0.2">
      <c r="A53" s="1"/>
      <c r="N53" s="8"/>
    </row>
    <row r="54" spans="1:14" s="2" customFormat="1" x14ac:dyDescent="0.2">
      <c r="A54" s="5"/>
      <c r="N54" s="8"/>
    </row>
    <row r="55" spans="1:14" s="2" customFormat="1" x14ac:dyDescent="0.2">
      <c r="A55" s="1"/>
      <c r="N55" s="8"/>
    </row>
    <row r="56" spans="1:14" s="2" customFormat="1" x14ac:dyDescent="0.2">
      <c r="A56" s="1"/>
      <c r="N56" s="8"/>
    </row>
    <row r="57" spans="1:14" s="2" customFormat="1" x14ac:dyDescent="0.2">
      <c r="A57" s="1"/>
      <c r="N57" s="8"/>
    </row>
    <row r="58" spans="1:14" s="2" customFormat="1" x14ac:dyDescent="0.2">
      <c r="A58" s="1"/>
      <c r="N58" s="8"/>
    </row>
    <row r="59" spans="1:14" s="2" customFormat="1" x14ac:dyDescent="0.2">
      <c r="A59" s="1"/>
      <c r="N59" s="8"/>
    </row>
    <row r="60" spans="1:14" s="2" customFormat="1" x14ac:dyDescent="0.2">
      <c r="A60" s="1"/>
      <c r="N60" s="8"/>
    </row>
    <row r="61" spans="1:14" s="2" customFormat="1" x14ac:dyDescent="0.2">
      <c r="A61" s="1"/>
      <c r="N61" s="8"/>
    </row>
    <row r="62" spans="1:14" s="2" customFormat="1" x14ac:dyDescent="0.2">
      <c r="A62" s="1"/>
      <c r="N62" s="8"/>
    </row>
    <row r="63" spans="1:14" x14ac:dyDescent="0.2">
      <c r="C63" s="2"/>
    </row>
    <row r="64" spans="1:14" x14ac:dyDescent="0.2">
      <c r="C64" s="2"/>
    </row>
    <row r="65" spans="3:3" x14ac:dyDescent="0.2">
      <c r="C65" s="2"/>
    </row>
    <row r="66" spans="3:3" x14ac:dyDescent="0.2">
      <c r="C66" s="2"/>
    </row>
    <row r="67" spans="3:3" x14ac:dyDescent="0.2">
      <c r="C67" s="2"/>
    </row>
    <row r="68" spans="3:3" x14ac:dyDescent="0.2">
      <c r="C68" s="2"/>
    </row>
    <row r="69" spans="3:3" x14ac:dyDescent="0.2">
      <c r="C69" s="2"/>
    </row>
    <row r="70" spans="3:3" x14ac:dyDescent="0.2">
      <c r="C70" s="2"/>
    </row>
    <row r="71" spans="3:3" x14ac:dyDescent="0.2">
      <c r="C71" s="2"/>
    </row>
    <row r="72" spans="3:3" x14ac:dyDescent="0.2">
      <c r="C72" s="2"/>
    </row>
    <row r="73" spans="3:3" x14ac:dyDescent="0.2">
      <c r="C73" s="2"/>
    </row>
    <row r="74" spans="3:3" x14ac:dyDescent="0.2">
      <c r="C74" s="2"/>
    </row>
    <row r="75" spans="3:3" x14ac:dyDescent="0.2">
      <c r="C75" s="2"/>
    </row>
    <row r="76" spans="3:3" x14ac:dyDescent="0.2">
      <c r="C76" s="2"/>
    </row>
    <row r="77" spans="3:3" x14ac:dyDescent="0.2">
      <c r="C77" s="2"/>
    </row>
    <row r="78" spans="3:3" x14ac:dyDescent="0.2">
      <c r="C78" s="2"/>
    </row>
    <row r="79" spans="3:3" x14ac:dyDescent="0.2">
      <c r="C79" s="2"/>
    </row>
    <row r="80" spans="3:3" x14ac:dyDescent="0.2">
      <c r="C80" s="2"/>
    </row>
    <row r="81" spans="3:3" x14ac:dyDescent="0.2">
      <c r="C81" s="2"/>
    </row>
    <row r="82" spans="3:3" x14ac:dyDescent="0.2">
      <c r="C82" s="2"/>
    </row>
    <row r="83" spans="3:3" x14ac:dyDescent="0.2">
      <c r="C83" s="2"/>
    </row>
    <row r="84" spans="3:3" x14ac:dyDescent="0.2">
      <c r="C84" s="2"/>
    </row>
    <row r="85" spans="3:3" x14ac:dyDescent="0.2">
      <c r="C85" s="2"/>
    </row>
    <row r="86" spans="3:3" x14ac:dyDescent="0.2">
      <c r="C86" s="2"/>
    </row>
    <row r="87" spans="3:3" x14ac:dyDescent="0.2">
      <c r="C87" s="2"/>
    </row>
    <row r="88" spans="3:3" x14ac:dyDescent="0.2">
      <c r="C88" s="2"/>
    </row>
    <row r="89" spans="3:3" ht="12" customHeight="1" x14ac:dyDescent="0.2">
      <c r="C89" s="2"/>
    </row>
    <row r="90" spans="3:3" ht="12" customHeight="1" x14ac:dyDescent="0.2">
      <c r="C90" s="2"/>
    </row>
    <row r="91" spans="3:3" x14ac:dyDescent="0.2">
      <c r="C91" s="2"/>
    </row>
    <row r="92" spans="3:3" x14ac:dyDescent="0.2">
      <c r="C92" s="2"/>
    </row>
    <row r="93" spans="3:3" x14ac:dyDescent="0.2">
      <c r="C93" s="2"/>
    </row>
    <row r="94" spans="3:3" x14ac:dyDescent="0.2">
      <c r="C94" s="2"/>
    </row>
    <row r="95" spans="3:3" ht="24.75" customHeight="1" x14ac:dyDescent="0.2">
      <c r="C95" s="2"/>
    </row>
    <row r="96" spans="3:3" x14ac:dyDescent="0.2">
      <c r="C96" s="2"/>
    </row>
    <row r="97" spans="1:3" ht="20.25" x14ac:dyDescent="0.3">
      <c r="A97" s="4"/>
      <c r="B97" s="6"/>
      <c r="C97" s="2"/>
    </row>
    <row r="98" spans="1:3" x14ac:dyDescent="0.2">
      <c r="C98" s="2"/>
    </row>
    <row r="99" spans="1:3" x14ac:dyDescent="0.2">
      <c r="C99" s="2"/>
    </row>
    <row r="100" spans="1:3" x14ac:dyDescent="0.2">
      <c r="C100" s="2"/>
    </row>
    <row r="101" spans="1:3" x14ac:dyDescent="0.2">
      <c r="C101" s="2"/>
    </row>
    <row r="102" spans="1:3" x14ac:dyDescent="0.2">
      <c r="C102" s="2"/>
    </row>
    <row r="103" spans="1:3" x14ac:dyDescent="0.2">
      <c r="C103" s="2"/>
    </row>
    <row r="104" spans="1:3" x14ac:dyDescent="0.2">
      <c r="C104" s="2"/>
    </row>
    <row r="105" spans="1:3" x14ac:dyDescent="0.2">
      <c r="C105" s="2"/>
    </row>
    <row r="106" spans="1:3" x14ac:dyDescent="0.2">
      <c r="C106" s="2"/>
    </row>
    <row r="107" spans="1:3" x14ac:dyDescent="0.2">
      <c r="C107" s="2"/>
    </row>
    <row r="108" spans="1:3" x14ac:dyDescent="0.2">
      <c r="C108" s="2"/>
    </row>
  </sheetData>
  <sortState xmlns:xlrd2="http://schemas.microsoft.com/office/spreadsheetml/2017/richdata2" ref="A5:L22">
    <sortCondition descending="1" ref="L5:L22"/>
  </sortState>
  <printOptions horizontalCentered="1" verticalCentered="1"/>
  <pageMargins left="0" right="0" top="0" bottom="0" header="0.31496062992125984" footer="0.31496062992125984"/>
  <pageSetup paperSize="9"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NC-0R</vt:lpstr>
      <vt:lpstr>NC-4R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FAA</dc:creator>
  <cp:lastModifiedBy>Letzelter Daniel</cp:lastModifiedBy>
  <cp:lastPrinted>2023-05-20T19:16:25Z</cp:lastPrinted>
  <dcterms:created xsi:type="dcterms:W3CDTF">2002-07-14T16:44:52Z</dcterms:created>
  <dcterms:modified xsi:type="dcterms:W3CDTF">2024-04-11T08:21:23Z</dcterms:modified>
</cp:coreProperties>
</file>